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док\БЮДЖЕТ\2022-2024 гг\Проект бюджета 2022-2024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Лист1!$C$11:$C$77</definedName>
    <definedName name="_xlnm.Print_Area" localSheetId="0">Лист1!$A$1:$F$77</definedName>
  </definedNames>
  <calcPr calcId="162913"/>
</workbook>
</file>

<file path=xl/calcChain.xml><?xml version="1.0" encoding="utf-8"?>
<calcChain xmlns="http://schemas.openxmlformats.org/spreadsheetml/2006/main">
  <c r="D91" i="1" l="1"/>
  <c r="D89" i="1"/>
  <c r="F48" i="1" l="1"/>
  <c r="F81" i="1" s="1"/>
  <c r="E48" i="1"/>
  <c r="E81" i="1" s="1"/>
  <c r="D48" i="1"/>
  <c r="D81" i="1" s="1"/>
  <c r="F15" i="1"/>
  <c r="E15" i="1"/>
  <c r="E80" i="1" s="1"/>
  <c r="D15" i="1"/>
  <c r="F14" i="1"/>
  <c r="F77" i="1" s="1"/>
  <c r="E14" i="1"/>
  <c r="D14" i="1"/>
  <c r="D80" i="1" s="1"/>
  <c r="F82" i="1"/>
  <c r="E82" i="1"/>
  <c r="E77" i="1"/>
  <c r="D82" i="1"/>
  <c r="A35" i="1"/>
  <c r="K9" i="2"/>
  <c r="H9" i="2"/>
  <c r="E9" i="2"/>
  <c r="D77" i="1"/>
  <c r="F80" i="1" l="1"/>
  <c r="F84" i="1" s="1"/>
  <c r="F87" i="1" s="1"/>
  <c r="F93" i="1" s="1"/>
  <c r="F95" i="1" s="1"/>
  <c r="E84" i="1"/>
  <c r="E87" i="1" s="1"/>
  <c r="E93" i="1" s="1"/>
  <c r="E95" i="1" s="1"/>
  <c r="D84" i="1"/>
  <c r="D87" i="1" s="1"/>
  <c r="D93" i="1" s="1"/>
  <c r="D95" i="1" l="1"/>
</calcChain>
</file>

<file path=xl/sharedStrings.xml><?xml version="1.0" encoding="utf-8"?>
<sst xmlns="http://schemas.openxmlformats.org/spreadsheetml/2006/main" count="161" uniqueCount="155">
  <si>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</si>
  <si>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</si>
  <si>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</si>
  <si>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</si>
  <si>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</si>
  <si>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</si>
  <si>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</si>
  <si>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</si>
  <si>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</si>
  <si>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</si>
  <si>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</si>
  <si>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</si>
  <si>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</si>
  <si>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</si>
  <si>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</si>
  <si>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</si>
  <si>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</si>
  <si>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</si>
  <si>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</si>
  <si>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</si>
  <si>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</si>
  <si>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</si>
  <si>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</si>
  <si>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</si>
  <si>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</si>
  <si>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</si>
  <si>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</si>
  <si>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</si>
  <si>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</si>
  <si>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</si>
  <si>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</si>
  <si>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</si>
  <si>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</si>
  <si>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</si>
  <si>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</si>
  <si>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</si>
  <si>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</si>
  <si>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</si>
  <si>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</si>
  <si>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</si>
  <si>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</si>
  <si>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</si>
  <si>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</si>
  <si>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</si>
  <si>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</si>
  <si>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</si>
  <si>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</si>
  <si>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</si>
  <si>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</si>
  <si>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</si>
  <si>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</si>
  <si>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</si>
  <si>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</si>
  <si>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</si>
  <si>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</si>
  <si>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</si>
  <si>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</si>
  <si>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</si>
  <si>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</si>
  <si>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</si>
  <si>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242 00 74520</t>
  </si>
  <si>
    <t>Субсидии бюджетам муниципальных образований на поддержку обустройства мест массового отдыха населения (городских парков)</t>
  </si>
  <si>
    <t>917 00 10490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</si>
  <si>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</si>
  <si>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</si>
  <si>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</si>
  <si>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</si>
  <si>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</si>
  <si>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</si>
  <si>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</si>
  <si>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</si>
  <si>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</si>
  <si>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</si>
  <si>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</si>
  <si>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</si>
  <si>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123 R3 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</si>
  <si>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</si>
  <si>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085 A1 55191</t>
  </si>
  <si>
    <t>022 E4 52100</t>
  </si>
  <si>
    <t>036 00 74240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</si>
  <si>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</si>
  <si>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</si>
  <si>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</si>
  <si>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</si>
  <si>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</si>
  <si>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</si>
  <si>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084 A2 74820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</si>
  <si>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</si>
  <si>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</si>
  <si>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</si>
  <si>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</si>
  <si>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</si>
  <si>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</si>
  <si>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123 R3 74270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</si>
  <si>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</si>
  <si>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085 00 74490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</si>
  <si>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</si>
  <si>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</si>
  <si>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</si>
  <si>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</si>
  <si>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</si>
  <si>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</si>
  <si>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</si>
  <si>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151 00 R2990</t>
  </si>
  <si>
    <t>Субсидии бюджетам муниципальных образований на обустройство и восстановление воинских захоронений</t>
  </si>
  <si>
    <t>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</si>
  <si>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</si>
  <si>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</si>
  <si>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</si>
  <si>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</si>
  <si>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084 A3 54530</t>
  </si>
  <si>
    <t>Предоставление иных межбюджетных трансфертов бюджетам муниципальных образований края на создание виртуальных концертных залов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</si>
  <si>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</si>
  <si>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</si>
  <si>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</si>
  <si>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</si>
  <si>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края на обеспечение первичных мер пожарной безопасности</t>
  </si>
  <si>
    <t>085 00 74860</t>
  </si>
  <si>
    <t>Предоставление субсидий бюджетам муниципальных образований на оснащение музыкальными инструментами детских школ искусств</t>
  </si>
  <si>
    <t>Предоставление иных межбюджетных трансфертов бюджетам муниципальных образований за содействие развитию налогового потенциала</t>
  </si>
  <si>
    <t>154 00 77450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</si>
  <si>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</si>
  <si>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</si>
  <si>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</si>
  <si>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</si>
  <si>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Предоставление на конкурсной основе субсидий бюджетам муниципальных образований края на реализацию муниципальных программ (подпрограмм) поддержки социально ориентированных некоммерческих организаций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</si>
  <si>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</si>
  <si>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</si>
  <si>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</si>
  <si>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Субсидии бюджетам муниципальных образований на оплату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</si>
  <si>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</si>
  <si>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</si>
  <si>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</si>
  <si>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</si>
  <si>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</si>
  <si>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от 00.12.2021  № 000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</si>
  <si>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</si>
  <si>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</si>
  <si>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024 00 75870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</si>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</sst>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Normal="100" zoomScaleSheetLayoutView="85" workbookViewId="0">
      <selection activeCell="E1" sqref="E1:F1"/>
    </sheetView>
  </sheetViews>
  <sheetFormatPr defaultRowHeight="11.25" x14ac:dyDescent="0.2"/>
  <cols>
    <col min="1" max="1" width="4" style="1" customWidth="1"/>
    <col min="2" max="2" width="94" style="1" customWidth="1"/>
    <col min="3" max="3" width="11.42578125" style="39" hidden="1" customWidth="1"/>
    <col min="4" max="6" width="9.7109375" style="2" customWidth="1"/>
    <col min="7" max="16384" width="9.140625" style="2"/>
  </cols>
  <sheetData>
    <row r="1" spans="1:6" x14ac:dyDescent="0.2">
      <c r="D1" s="1"/>
      <c r="E1" s="71" t="s">
        <v>154</v>
      </c>
      <c r="F1" s="71"/>
    </row>
    <row r="2" spans="1:6" x14ac:dyDescent="0.2">
      <c r="D2" s="1"/>
      <c r="E2" s="73" t="s">
        <v>2</v>
      </c>
      <c r="F2" s="73"/>
    </row>
    <row r="3" spans="1:6" x14ac:dyDescent="0.2">
      <c r="D3" s="1"/>
      <c r="E3" s="74" t="s">
        <v>135</v>
      </c>
      <c r="F3" s="74"/>
    </row>
    <row r="4" spans="1:6" x14ac:dyDescent="0.2">
      <c r="D4" s="1"/>
      <c r="E4" s="63"/>
      <c r="F4" s="63"/>
    </row>
    <row r="6" spans="1:6" ht="15" customHeight="1" x14ac:dyDescent="0.2">
      <c r="A6" s="72" t="s">
        <v>136</v>
      </c>
      <c r="B6" s="72"/>
      <c r="C6" s="72"/>
      <c r="D6" s="72"/>
      <c r="E6" s="72"/>
      <c r="F6" s="72"/>
    </row>
    <row r="7" spans="1:6" x14ac:dyDescent="0.2">
      <c r="A7" s="3"/>
      <c r="B7" s="3"/>
      <c r="C7" s="3"/>
    </row>
    <row r="8" spans="1:6" x14ac:dyDescent="0.2">
      <c r="C8" s="40"/>
      <c r="F8" s="20" t="s">
        <v>3</v>
      </c>
    </row>
    <row r="9" spans="1:6" ht="25.5" x14ac:dyDescent="0.2">
      <c r="A9" s="22" t="s">
        <v>19</v>
      </c>
      <c r="B9" s="31" t="s">
        <v>20</v>
      </c>
      <c r="C9" s="32"/>
      <c r="D9" s="31">
        <v>2022</v>
      </c>
      <c r="E9" s="31">
        <v>2023</v>
      </c>
      <c r="F9" s="31">
        <v>2024</v>
      </c>
    </row>
    <row r="10" spans="1:6" x14ac:dyDescent="0.2">
      <c r="A10" s="13">
        <v>1</v>
      </c>
      <c r="B10" s="14">
        <v>2</v>
      </c>
      <c r="C10" s="14"/>
      <c r="D10" s="4">
        <v>3</v>
      </c>
      <c r="E10" s="14">
        <v>4</v>
      </c>
      <c r="F10" s="14">
        <v>5</v>
      </c>
    </row>
    <row r="11" spans="1:6" ht="12.75" x14ac:dyDescent="0.2">
      <c r="A11" s="15"/>
      <c r="B11" s="21" t="s">
        <v>7</v>
      </c>
      <c r="C11" s="41"/>
      <c r="D11" s="6"/>
      <c r="E11" s="16"/>
      <c r="F11" s="16"/>
    </row>
    <row r="12" spans="1:6" ht="38.25" customHeight="1" x14ac:dyDescent="0.2">
      <c r="A12" s="33">
        <v>1</v>
      </c>
      <c r="B12" s="47" t="s">
        <v>26</v>
      </c>
      <c r="C12" s="42" t="s">
        <v>41</v>
      </c>
      <c r="D12" s="62">
        <v>938.2</v>
      </c>
      <c r="E12" s="58">
        <v>938.2</v>
      </c>
      <c r="F12" s="58">
        <v>938.2</v>
      </c>
    </row>
    <row r="13" spans="1:6" ht="29.25" customHeight="1" x14ac:dyDescent="0.2">
      <c r="A13" s="33">
        <v>2</v>
      </c>
      <c r="B13" s="48" t="s">
        <v>27</v>
      </c>
      <c r="C13" s="42" t="s">
        <v>64</v>
      </c>
      <c r="D13" s="62">
        <v>80825.100000000006</v>
      </c>
      <c r="E13" s="53">
        <v>80825.100000000006</v>
      </c>
      <c r="F13" s="53">
        <v>80825.100000000006</v>
      </c>
    </row>
    <row r="14" spans="1:6" ht="75" customHeight="1" x14ac:dyDescent="0.2">
      <c r="A14" s="33">
        <v>3</v>
      </c>
      <c r="B14" s="49" t="s">
        <v>140</v>
      </c>
      <c r="C14" s="42" t="s">
        <v>66</v>
      </c>
      <c r="D14" s="66">
        <f>(337862.1+57671.6)</f>
        <v>395533.69999999995</v>
      </c>
      <c r="E14" s="54">
        <f>(337862.1+57671.6)</f>
        <v>395533.69999999995</v>
      </c>
      <c r="F14" s="54">
        <f>(337862.1+57671.6)</f>
        <v>395533.69999999995</v>
      </c>
    </row>
    <row r="15" spans="1:6" ht="75.75" customHeight="1" x14ac:dyDescent="0.2">
      <c r="A15" s="33">
        <v>4</v>
      </c>
      <c r="B15" s="49" t="s">
        <v>141</v>
      </c>
      <c r="C15" s="42" t="s">
        <v>67</v>
      </c>
      <c r="D15" s="66">
        <f>(210417.1+102738.6)</f>
        <v>313155.7</v>
      </c>
      <c r="E15" s="54">
        <f>(210417.1+102738.6)</f>
        <v>313155.7</v>
      </c>
      <c r="F15" s="54">
        <f>(210417.1+102738.6)</f>
        <v>313155.7</v>
      </c>
    </row>
    <row r="16" spans="1:6" ht="38.25" customHeight="1" x14ac:dyDescent="0.2">
      <c r="A16" s="33">
        <v>5</v>
      </c>
      <c r="B16" s="50" t="s">
        <v>108</v>
      </c>
      <c r="C16" s="42" t="s">
        <v>43</v>
      </c>
      <c r="D16" s="54">
        <v>29869.5</v>
      </c>
      <c r="E16" s="55">
        <v>29869.5</v>
      </c>
      <c r="F16" s="55">
        <v>29869.5</v>
      </c>
    </row>
    <row r="17" spans="1:6" ht="38.25" customHeight="1" x14ac:dyDescent="0.2">
      <c r="A17" s="33">
        <v>6</v>
      </c>
      <c r="B17" s="49" t="s">
        <v>112</v>
      </c>
      <c r="C17" s="42" t="s">
        <v>44</v>
      </c>
      <c r="D17" s="54">
        <v>22902.5</v>
      </c>
      <c r="E17" s="55">
        <v>28049.1</v>
      </c>
      <c r="F17" s="55">
        <v>28049.1</v>
      </c>
    </row>
    <row r="18" spans="1:6" ht="60" customHeight="1" x14ac:dyDescent="0.2">
      <c r="A18" s="33">
        <v>7</v>
      </c>
      <c r="B18" s="49" t="s">
        <v>113</v>
      </c>
      <c r="C18" s="42" t="s">
        <v>45</v>
      </c>
      <c r="D18" s="56">
        <v>3361.6</v>
      </c>
      <c r="E18" s="55">
        <v>3361.6</v>
      </c>
      <c r="F18" s="55">
        <v>3361.6</v>
      </c>
    </row>
    <row r="19" spans="1:6" ht="27.75" customHeight="1" x14ac:dyDescent="0.2">
      <c r="A19" s="33">
        <v>8</v>
      </c>
      <c r="B19" s="49" t="s">
        <v>137</v>
      </c>
      <c r="C19" s="42" t="s">
        <v>42</v>
      </c>
      <c r="D19" s="56">
        <v>12229.4</v>
      </c>
      <c r="E19" s="55">
        <v>12229.4</v>
      </c>
      <c r="F19" s="55">
        <v>12229.4</v>
      </c>
    </row>
    <row r="20" spans="1:6" ht="51" customHeight="1" x14ac:dyDescent="0.2">
      <c r="A20" s="33">
        <v>9</v>
      </c>
      <c r="B20" s="50" t="s">
        <v>109</v>
      </c>
      <c r="C20" s="42" t="s">
        <v>138</v>
      </c>
      <c r="D20" s="54">
        <v>133583.79999999999</v>
      </c>
      <c r="E20" s="56">
        <v>65677.899999999994</v>
      </c>
      <c r="F20" s="56">
        <v>23076</v>
      </c>
    </row>
    <row r="21" spans="1:6" ht="27" customHeight="1" x14ac:dyDescent="0.2">
      <c r="A21" s="33">
        <v>10</v>
      </c>
      <c r="B21" s="49" t="s">
        <v>139</v>
      </c>
      <c r="C21" s="42" t="s">
        <v>46</v>
      </c>
      <c r="D21" s="56">
        <v>506.8</v>
      </c>
      <c r="E21" s="55">
        <v>527.1</v>
      </c>
      <c r="F21" s="55">
        <v>0</v>
      </c>
    </row>
    <row r="22" spans="1:6" ht="36" x14ac:dyDescent="0.2">
      <c r="A22" s="33">
        <v>11</v>
      </c>
      <c r="B22" s="50" t="s">
        <v>28</v>
      </c>
      <c r="C22" s="42" t="s">
        <v>47</v>
      </c>
      <c r="D22" s="54">
        <v>1843</v>
      </c>
      <c r="E22" s="55">
        <v>1843</v>
      </c>
      <c r="F22" s="55">
        <v>1843</v>
      </c>
    </row>
    <row r="23" spans="1:6" ht="26.25" customHeight="1" x14ac:dyDescent="0.2">
      <c r="A23" s="33">
        <v>12</v>
      </c>
      <c r="B23" s="50" t="s">
        <v>29</v>
      </c>
      <c r="C23" s="42" t="s">
        <v>48</v>
      </c>
      <c r="D23" s="54">
        <v>273.5</v>
      </c>
      <c r="E23" s="55">
        <v>9.5</v>
      </c>
      <c r="F23" s="55">
        <v>0</v>
      </c>
    </row>
    <row r="24" spans="1:6" ht="38.25" customHeight="1" x14ac:dyDescent="0.2">
      <c r="A24" s="33">
        <v>13</v>
      </c>
      <c r="B24" s="50" t="s">
        <v>114</v>
      </c>
      <c r="C24" s="42" t="s">
        <v>49</v>
      </c>
      <c r="D24" s="54">
        <v>9062.7999999999993</v>
      </c>
      <c r="E24" s="59">
        <v>9062.7999999999993</v>
      </c>
      <c r="F24" s="59">
        <v>9062.7999999999993</v>
      </c>
    </row>
    <row r="25" spans="1:6" ht="27" customHeight="1" x14ac:dyDescent="0.2">
      <c r="A25" s="33">
        <v>14</v>
      </c>
      <c r="B25" s="49" t="s">
        <v>30</v>
      </c>
      <c r="C25" s="42" t="s">
        <v>50</v>
      </c>
      <c r="D25" s="56">
        <v>989.4</v>
      </c>
      <c r="E25" s="55">
        <v>989.4</v>
      </c>
      <c r="F25" s="55">
        <v>989.4</v>
      </c>
    </row>
    <row r="26" spans="1:6" ht="38.25" customHeight="1" x14ac:dyDescent="0.2">
      <c r="A26" s="33">
        <v>15</v>
      </c>
      <c r="B26" s="51" t="s">
        <v>31</v>
      </c>
      <c r="C26" s="43" t="s">
        <v>51</v>
      </c>
      <c r="D26" s="64">
        <v>439.5</v>
      </c>
      <c r="E26" s="60">
        <v>439.5</v>
      </c>
      <c r="F26" s="60">
        <v>439.5</v>
      </c>
    </row>
    <row r="27" spans="1:6" ht="36" x14ac:dyDescent="0.2">
      <c r="A27" s="33">
        <v>16</v>
      </c>
      <c r="B27" s="49" t="s">
        <v>32</v>
      </c>
      <c r="C27" s="42" t="s">
        <v>52</v>
      </c>
      <c r="D27" s="56">
        <v>73.599999999999994</v>
      </c>
      <c r="E27" s="55">
        <v>73.599999999999994</v>
      </c>
      <c r="F27" s="55">
        <v>73.599999999999994</v>
      </c>
    </row>
    <row r="28" spans="1:6" ht="36" x14ac:dyDescent="0.2">
      <c r="A28" s="33">
        <v>17</v>
      </c>
      <c r="B28" s="52" t="s">
        <v>107</v>
      </c>
      <c r="C28" s="42" t="s">
        <v>69</v>
      </c>
      <c r="D28" s="55">
        <v>1273.5</v>
      </c>
      <c r="E28" s="55">
        <v>1273.5</v>
      </c>
      <c r="F28" s="55">
        <v>1273.5</v>
      </c>
    </row>
    <row r="29" spans="1:6" ht="36" hidden="1" x14ac:dyDescent="0.2">
      <c r="A29" s="33">
        <v>18</v>
      </c>
      <c r="B29" s="52" t="s">
        <v>72</v>
      </c>
      <c r="C29" s="42" t="s">
        <v>71</v>
      </c>
      <c r="D29" s="55"/>
      <c r="E29" s="55"/>
      <c r="F29" s="55"/>
    </row>
    <row r="30" spans="1:6" ht="24" hidden="1" x14ac:dyDescent="0.2">
      <c r="A30" s="33">
        <v>19</v>
      </c>
      <c r="B30" s="52" t="s">
        <v>84</v>
      </c>
      <c r="C30" s="42" t="s">
        <v>85</v>
      </c>
      <c r="D30" s="55"/>
      <c r="E30" s="55"/>
      <c r="F30" s="55"/>
    </row>
    <row r="31" spans="1:6" ht="48" x14ac:dyDescent="0.2">
      <c r="A31" s="33">
        <v>18</v>
      </c>
      <c r="B31" s="52" t="s">
        <v>144</v>
      </c>
      <c r="C31" s="42" t="s">
        <v>143</v>
      </c>
      <c r="D31" s="65">
        <v>261.89999999999998</v>
      </c>
      <c r="E31" s="55">
        <v>261.89999999999998</v>
      </c>
      <c r="F31" s="55">
        <v>261.89999999999998</v>
      </c>
    </row>
    <row r="32" spans="1:6" ht="39.75" customHeight="1" x14ac:dyDescent="0.2">
      <c r="A32" s="33">
        <v>19</v>
      </c>
      <c r="B32" s="52" t="s">
        <v>142</v>
      </c>
      <c r="C32" s="42" t="s">
        <v>100</v>
      </c>
      <c r="D32" s="55">
        <v>2156.1</v>
      </c>
      <c r="E32" s="55">
        <v>2156.1</v>
      </c>
      <c r="F32" s="55">
        <v>2156.1</v>
      </c>
    </row>
    <row r="33" spans="1:6" ht="40.5" customHeight="1" x14ac:dyDescent="0.2">
      <c r="A33" s="33">
        <v>20</v>
      </c>
      <c r="B33" s="52" t="s">
        <v>65</v>
      </c>
      <c r="C33" s="42" t="s">
        <v>70</v>
      </c>
      <c r="D33" s="55">
        <v>2529.1</v>
      </c>
      <c r="E33" s="55">
        <v>2529.1</v>
      </c>
      <c r="F33" s="55">
        <v>2529.1</v>
      </c>
    </row>
    <row r="34" spans="1:6" ht="14.25" x14ac:dyDescent="0.2">
      <c r="A34" s="33"/>
      <c r="B34" s="36" t="s">
        <v>12</v>
      </c>
      <c r="C34" s="43"/>
      <c r="D34" s="57"/>
      <c r="E34" s="57"/>
      <c r="F34" s="57"/>
    </row>
    <row r="35" spans="1:6" ht="15" customHeight="1" x14ac:dyDescent="0.2">
      <c r="A35" s="33">
        <f>A33+1</f>
        <v>21</v>
      </c>
      <c r="B35" s="70" t="s">
        <v>25</v>
      </c>
      <c r="C35" s="43" t="s">
        <v>39</v>
      </c>
      <c r="D35" s="56">
        <v>1691.8</v>
      </c>
      <c r="E35" s="55">
        <v>1237</v>
      </c>
      <c r="F35" s="55">
        <v>1237</v>
      </c>
    </row>
    <row r="36" spans="1:6" ht="24" hidden="1" x14ac:dyDescent="0.2">
      <c r="A36" s="46">
        <v>24</v>
      </c>
      <c r="B36" s="50" t="s">
        <v>115</v>
      </c>
      <c r="C36" s="43" t="s">
        <v>40</v>
      </c>
      <c r="D36" s="56"/>
      <c r="E36" s="55"/>
      <c r="F36" s="55"/>
    </row>
    <row r="37" spans="1:6" ht="25.5" customHeight="1" x14ac:dyDescent="0.2">
      <c r="A37" s="33">
        <v>22</v>
      </c>
      <c r="B37" s="50" t="s">
        <v>147</v>
      </c>
      <c r="C37" s="43" t="s">
        <v>53</v>
      </c>
      <c r="D37" s="56">
        <v>3720</v>
      </c>
      <c r="E37" s="55">
        <v>3720</v>
      </c>
      <c r="F37" s="55">
        <v>3720</v>
      </c>
    </row>
    <row r="38" spans="1:6" ht="21" hidden="1" customHeight="1" x14ac:dyDescent="0.2">
      <c r="A38" s="46">
        <v>26</v>
      </c>
      <c r="B38" s="50" t="s">
        <v>116</v>
      </c>
      <c r="C38" s="43" t="s">
        <v>54</v>
      </c>
      <c r="D38" s="56"/>
      <c r="E38" s="55"/>
      <c r="F38" s="55"/>
    </row>
    <row r="39" spans="1:6" ht="25.5" customHeight="1" x14ac:dyDescent="0.2">
      <c r="A39" s="33">
        <v>23</v>
      </c>
      <c r="B39" s="50" t="s">
        <v>33</v>
      </c>
      <c r="C39" s="43" t="s">
        <v>55</v>
      </c>
      <c r="D39" s="56">
        <v>20</v>
      </c>
      <c r="E39" s="55">
        <v>0</v>
      </c>
      <c r="F39" s="55">
        <v>0</v>
      </c>
    </row>
    <row r="40" spans="1:6" ht="25.5" customHeight="1" x14ac:dyDescent="0.2">
      <c r="A40" s="46">
        <v>24</v>
      </c>
      <c r="B40" s="50" t="s">
        <v>102</v>
      </c>
      <c r="C40" s="43" t="s">
        <v>101</v>
      </c>
      <c r="D40" s="56">
        <v>0</v>
      </c>
      <c r="E40" s="55">
        <v>16351</v>
      </c>
      <c r="F40" s="55">
        <v>0</v>
      </c>
    </row>
    <row r="41" spans="1:6" ht="25.5" customHeight="1" x14ac:dyDescent="0.2">
      <c r="A41" s="33">
        <v>25</v>
      </c>
      <c r="B41" s="50" t="s">
        <v>152</v>
      </c>
      <c r="C41" s="43" t="s">
        <v>151</v>
      </c>
      <c r="D41" s="56">
        <v>3060.6</v>
      </c>
      <c r="E41" s="55">
        <v>3187.1</v>
      </c>
      <c r="F41" s="55">
        <v>924.3</v>
      </c>
    </row>
    <row r="42" spans="1:6" ht="25.5" customHeight="1" x14ac:dyDescent="0.2">
      <c r="A42" s="46">
        <v>26</v>
      </c>
      <c r="B42" s="50" t="s">
        <v>57</v>
      </c>
      <c r="C42" s="43" t="s">
        <v>56</v>
      </c>
      <c r="D42" s="56">
        <v>112.3</v>
      </c>
      <c r="E42" s="55">
        <v>112.3</v>
      </c>
      <c r="F42" s="55">
        <v>112.3</v>
      </c>
    </row>
    <row r="43" spans="1:6" ht="25.5" customHeight="1" x14ac:dyDescent="0.2">
      <c r="A43" s="33">
        <v>27</v>
      </c>
      <c r="B43" s="50" t="s">
        <v>153</v>
      </c>
      <c r="C43" s="43" t="s">
        <v>77</v>
      </c>
      <c r="D43" s="56">
        <v>4264.1000000000004</v>
      </c>
      <c r="E43" s="55">
        <v>0</v>
      </c>
      <c r="F43" s="55">
        <v>0</v>
      </c>
    </row>
    <row r="44" spans="1:6" ht="25.5" customHeight="1" x14ac:dyDescent="0.2">
      <c r="A44" s="46">
        <v>28</v>
      </c>
      <c r="B44" s="50" t="s">
        <v>59</v>
      </c>
      <c r="C44" s="43" t="s">
        <v>58</v>
      </c>
      <c r="D44" s="56">
        <v>26576.6</v>
      </c>
      <c r="E44" s="55">
        <v>26576.6</v>
      </c>
      <c r="F44" s="55">
        <v>26576.6</v>
      </c>
    </row>
    <row r="45" spans="1:6" ht="12" hidden="1" x14ac:dyDescent="0.2">
      <c r="A45" s="33">
        <v>31</v>
      </c>
      <c r="B45" s="50" t="s">
        <v>104</v>
      </c>
      <c r="C45" s="43" t="s">
        <v>103</v>
      </c>
      <c r="D45" s="56"/>
      <c r="E45" s="55"/>
      <c r="F45" s="55"/>
    </row>
    <row r="46" spans="1:6" ht="24" hidden="1" x14ac:dyDescent="0.2">
      <c r="A46" s="46">
        <v>34</v>
      </c>
      <c r="B46" s="50" t="s">
        <v>61</v>
      </c>
      <c r="C46" s="43" t="s">
        <v>60</v>
      </c>
      <c r="D46" s="56"/>
      <c r="E46" s="55"/>
      <c r="F46" s="55"/>
    </row>
    <row r="47" spans="1:6" ht="36" hidden="1" x14ac:dyDescent="0.2">
      <c r="A47" s="33">
        <v>35</v>
      </c>
      <c r="B47" s="50" t="s">
        <v>63</v>
      </c>
      <c r="C47" s="43" t="s">
        <v>62</v>
      </c>
      <c r="D47" s="56"/>
      <c r="E47" s="55"/>
      <c r="F47" s="55"/>
    </row>
    <row r="48" spans="1:6" ht="25.5" customHeight="1" x14ac:dyDescent="0.2">
      <c r="A48" s="46">
        <v>29</v>
      </c>
      <c r="B48" s="50" t="s">
        <v>98</v>
      </c>
      <c r="C48" s="43" t="s">
        <v>68</v>
      </c>
      <c r="D48" s="23">
        <f>(781488.8+277222.9)</f>
        <v>1058711.7000000002</v>
      </c>
      <c r="E48" s="24">
        <f>(838289+297372)</f>
        <v>1135661</v>
      </c>
      <c r="F48" s="24">
        <f>(848694.1+301063)</f>
        <v>1149757.1000000001</v>
      </c>
    </row>
    <row r="49" spans="1:6" ht="24" hidden="1" x14ac:dyDescent="0.2">
      <c r="A49" s="33">
        <v>33</v>
      </c>
      <c r="B49" s="50" t="s">
        <v>34</v>
      </c>
      <c r="C49" s="43" t="s">
        <v>81</v>
      </c>
      <c r="D49" s="23"/>
      <c r="E49" s="24"/>
      <c r="F49" s="24"/>
    </row>
    <row r="50" spans="1:6" ht="12" hidden="1" x14ac:dyDescent="0.2">
      <c r="A50" s="46">
        <v>34</v>
      </c>
      <c r="B50" s="50" t="s">
        <v>121</v>
      </c>
      <c r="C50" s="43" t="s">
        <v>96</v>
      </c>
      <c r="D50" s="23"/>
      <c r="E50" s="24"/>
      <c r="F50" s="24"/>
    </row>
    <row r="51" spans="1:6" ht="25.5" customHeight="1" x14ac:dyDescent="0.2">
      <c r="A51" s="33">
        <v>30</v>
      </c>
      <c r="B51" s="50" t="s">
        <v>74</v>
      </c>
      <c r="C51" s="43" t="s">
        <v>73</v>
      </c>
      <c r="D51" s="23">
        <v>32183.599999999999</v>
      </c>
      <c r="E51" s="24">
        <v>32837.1</v>
      </c>
      <c r="F51" s="24">
        <v>1641.8</v>
      </c>
    </row>
    <row r="52" spans="1:6" ht="25.5" customHeight="1" x14ac:dyDescent="0.2">
      <c r="A52" s="46">
        <v>31</v>
      </c>
      <c r="B52" s="50" t="s">
        <v>76</v>
      </c>
      <c r="C52" s="43" t="s">
        <v>75</v>
      </c>
      <c r="D52" s="23">
        <v>370.7</v>
      </c>
      <c r="E52" s="24">
        <v>370.7</v>
      </c>
      <c r="F52" s="24">
        <v>370.7</v>
      </c>
    </row>
    <row r="53" spans="1:6" ht="25.5" customHeight="1" x14ac:dyDescent="0.2">
      <c r="A53" s="33">
        <v>32</v>
      </c>
      <c r="B53" s="50" t="s">
        <v>149</v>
      </c>
      <c r="C53" s="43" t="s">
        <v>148</v>
      </c>
      <c r="D53" s="23">
        <v>0</v>
      </c>
      <c r="E53" s="24">
        <v>0</v>
      </c>
      <c r="F53" s="24">
        <v>1193.4000000000001</v>
      </c>
    </row>
    <row r="54" spans="1:6" ht="12" hidden="1" x14ac:dyDescent="0.2">
      <c r="A54" s="46">
        <v>38</v>
      </c>
      <c r="B54" s="50" t="s">
        <v>105</v>
      </c>
      <c r="C54" s="43" t="s">
        <v>78</v>
      </c>
      <c r="D54" s="23"/>
      <c r="E54" s="24"/>
      <c r="F54" s="24"/>
    </row>
    <row r="55" spans="1:6" ht="24" hidden="1" x14ac:dyDescent="0.2">
      <c r="A55" s="33">
        <v>43</v>
      </c>
      <c r="B55" s="50" t="s">
        <v>118</v>
      </c>
      <c r="C55" s="43" t="s">
        <v>117</v>
      </c>
      <c r="D55" s="23"/>
      <c r="E55" s="24"/>
      <c r="F55" s="24"/>
    </row>
    <row r="56" spans="1:6" ht="12" hidden="1" x14ac:dyDescent="0.2">
      <c r="A56" s="46">
        <v>44</v>
      </c>
      <c r="B56" s="50" t="s">
        <v>123</v>
      </c>
      <c r="C56" s="43" t="s">
        <v>122</v>
      </c>
      <c r="D56" s="23"/>
      <c r="E56" s="24"/>
      <c r="F56" s="24"/>
    </row>
    <row r="57" spans="1:6" ht="24" hidden="1" x14ac:dyDescent="0.2">
      <c r="A57" s="33">
        <v>45</v>
      </c>
      <c r="B57" s="50" t="s">
        <v>125</v>
      </c>
      <c r="C57" s="43" t="s">
        <v>124</v>
      </c>
      <c r="D57" s="23"/>
      <c r="E57" s="24"/>
      <c r="F57" s="24"/>
    </row>
    <row r="58" spans="1:6" ht="24" hidden="1" x14ac:dyDescent="0.2">
      <c r="A58" s="46">
        <v>46</v>
      </c>
      <c r="B58" s="69" t="s">
        <v>131</v>
      </c>
      <c r="C58" s="43" t="s">
        <v>130</v>
      </c>
      <c r="D58" s="67"/>
      <c r="E58" s="24"/>
      <c r="F58" s="24"/>
    </row>
    <row r="59" spans="1:6" ht="24" hidden="1" x14ac:dyDescent="0.2">
      <c r="A59" s="33">
        <v>47</v>
      </c>
      <c r="B59" s="69" t="s">
        <v>133</v>
      </c>
      <c r="C59" s="43" t="s">
        <v>132</v>
      </c>
      <c r="D59" s="67"/>
      <c r="E59" s="68"/>
      <c r="F59" s="24"/>
    </row>
    <row r="60" spans="1:6" ht="25.5" customHeight="1" x14ac:dyDescent="0.2">
      <c r="A60" s="46">
        <v>33</v>
      </c>
      <c r="B60" s="69" t="s">
        <v>150</v>
      </c>
      <c r="C60" s="43" t="s">
        <v>134</v>
      </c>
      <c r="D60" s="67">
        <v>2725</v>
      </c>
      <c r="E60" s="24">
        <v>2725</v>
      </c>
      <c r="F60" s="24">
        <v>2725</v>
      </c>
    </row>
    <row r="61" spans="1:6" ht="50.25" customHeight="1" x14ac:dyDescent="0.2">
      <c r="A61" s="33">
        <v>34</v>
      </c>
      <c r="B61" s="50" t="s">
        <v>106</v>
      </c>
      <c r="C61" s="43" t="s">
        <v>97</v>
      </c>
      <c r="D61" s="23">
        <v>54143</v>
      </c>
      <c r="E61" s="24">
        <v>52613.599999999999</v>
      </c>
      <c r="F61" s="24">
        <v>15294.6</v>
      </c>
    </row>
    <row r="62" spans="1:6" ht="24" hidden="1" x14ac:dyDescent="0.2">
      <c r="A62" s="46">
        <v>50</v>
      </c>
      <c r="B62" s="50" t="s">
        <v>127</v>
      </c>
      <c r="C62" s="43" t="s">
        <v>126</v>
      </c>
      <c r="D62" s="23"/>
      <c r="E62" s="24"/>
      <c r="F62" s="24"/>
    </row>
    <row r="63" spans="1:6" ht="36" hidden="1" x14ac:dyDescent="0.2">
      <c r="A63" s="33">
        <v>51</v>
      </c>
      <c r="B63" s="50" t="s">
        <v>87</v>
      </c>
      <c r="C63" s="43" t="s">
        <v>86</v>
      </c>
      <c r="D63" s="23"/>
      <c r="E63" s="24"/>
      <c r="F63" s="24"/>
    </row>
    <row r="64" spans="1:6" ht="24" hidden="1" x14ac:dyDescent="0.2">
      <c r="A64" s="46">
        <v>52</v>
      </c>
      <c r="B64" s="50" t="s">
        <v>88</v>
      </c>
      <c r="C64" s="43" t="s">
        <v>89</v>
      </c>
      <c r="D64" s="23"/>
      <c r="E64" s="24"/>
      <c r="F64" s="24"/>
    </row>
    <row r="65" spans="1:6" ht="24" hidden="1" x14ac:dyDescent="0.2">
      <c r="A65" s="33">
        <v>53</v>
      </c>
      <c r="B65" s="50" t="s">
        <v>37</v>
      </c>
      <c r="C65" s="43" t="s">
        <v>90</v>
      </c>
      <c r="D65" s="23"/>
      <c r="E65" s="24"/>
      <c r="F65" s="24"/>
    </row>
    <row r="66" spans="1:6" ht="60" hidden="1" x14ac:dyDescent="0.2">
      <c r="A66" s="46">
        <v>54</v>
      </c>
      <c r="B66" s="50" t="s">
        <v>35</v>
      </c>
      <c r="C66" s="43" t="s">
        <v>91</v>
      </c>
      <c r="D66" s="23"/>
      <c r="E66" s="24"/>
      <c r="F66" s="24"/>
    </row>
    <row r="67" spans="1:6" ht="24" hidden="1" x14ac:dyDescent="0.2">
      <c r="A67" s="33">
        <v>55</v>
      </c>
      <c r="B67" s="50" t="s">
        <v>92</v>
      </c>
      <c r="C67" s="43" t="s">
        <v>93</v>
      </c>
      <c r="D67" s="23"/>
      <c r="E67" s="24"/>
      <c r="F67" s="24"/>
    </row>
    <row r="68" spans="1:6" ht="24" hidden="1" x14ac:dyDescent="0.2">
      <c r="A68" s="46">
        <v>56</v>
      </c>
      <c r="B68" s="61" t="s">
        <v>94</v>
      </c>
      <c r="C68" s="43" t="s">
        <v>95</v>
      </c>
      <c r="D68" s="23"/>
      <c r="E68" s="24"/>
      <c r="F68" s="24"/>
    </row>
    <row r="69" spans="1:6" ht="24" hidden="1" x14ac:dyDescent="0.2">
      <c r="A69" s="33">
        <v>57</v>
      </c>
      <c r="B69" s="61" t="s">
        <v>36</v>
      </c>
      <c r="C69" s="43" t="s">
        <v>99</v>
      </c>
      <c r="D69" s="23"/>
      <c r="E69" s="24"/>
      <c r="F69" s="24"/>
    </row>
    <row r="70" spans="1:6" ht="36" hidden="1" x14ac:dyDescent="0.2">
      <c r="A70" s="46">
        <v>58</v>
      </c>
      <c r="B70" s="61" t="s">
        <v>129</v>
      </c>
      <c r="C70" s="43" t="s">
        <v>128</v>
      </c>
      <c r="D70" s="23"/>
      <c r="E70" s="24"/>
      <c r="F70" s="24"/>
    </row>
    <row r="71" spans="1:6" ht="25.5" customHeight="1" x14ac:dyDescent="0.2">
      <c r="A71" s="33">
        <v>35</v>
      </c>
      <c r="B71" s="61" t="s">
        <v>146</v>
      </c>
      <c r="C71" s="43" t="s">
        <v>145</v>
      </c>
      <c r="D71" s="23">
        <v>500</v>
      </c>
      <c r="E71" s="24">
        <v>500</v>
      </c>
      <c r="F71" s="24">
        <v>500</v>
      </c>
    </row>
    <row r="72" spans="1:6" ht="14.25" hidden="1" x14ac:dyDescent="0.2">
      <c r="A72" s="33"/>
      <c r="B72" s="34" t="s">
        <v>22</v>
      </c>
      <c r="C72" s="43"/>
      <c r="D72" s="23"/>
      <c r="E72" s="24"/>
      <c r="F72" s="24"/>
    </row>
    <row r="73" spans="1:6" ht="24" hidden="1" x14ac:dyDescent="0.2">
      <c r="A73" s="33">
        <v>41</v>
      </c>
      <c r="B73" s="50" t="s">
        <v>82</v>
      </c>
      <c r="C73" s="43" t="s">
        <v>83</v>
      </c>
      <c r="D73" s="23"/>
      <c r="E73" s="24"/>
      <c r="F73" s="24"/>
    </row>
    <row r="74" spans="1:6" ht="24" hidden="1" x14ac:dyDescent="0.2">
      <c r="A74" s="33">
        <v>42</v>
      </c>
      <c r="B74" s="50" t="s">
        <v>111</v>
      </c>
      <c r="C74" s="43" t="s">
        <v>110</v>
      </c>
      <c r="D74" s="23"/>
      <c r="E74" s="24"/>
      <c r="F74" s="24"/>
    </row>
    <row r="75" spans="1:6" ht="24" hidden="1" x14ac:dyDescent="0.2">
      <c r="A75" s="33">
        <v>42</v>
      </c>
      <c r="B75" s="50" t="s">
        <v>119</v>
      </c>
      <c r="C75" s="43" t="s">
        <v>120</v>
      </c>
      <c r="D75" s="23"/>
      <c r="E75" s="24"/>
      <c r="F75" s="24"/>
    </row>
    <row r="76" spans="1:6" ht="36" hidden="1" x14ac:dyDescent="0.2">
      <c r="A76" s="33">
        <v>60</v>
      </c>
      <c r="B76" s="50" t="s">
        <v>80</v>
      </c>
      <c r="C76" s="43" t="s">
        <v>79</v>
      </c>
      <c r="D76" s="23"/>
      <c r="E76" s="24"/>
      <c r="F76" s="24"/>
    </row>
    <row r="77" spans="1:6" x14ac:dyDescent="0.2">
      <c r="A77" s="33"/>
      <c r="B77" s="37" t="s">
        <v>8</v>
      </c>
      <c r="C77" s="9"/>
      <c r="D77" s="25">
        <f>SUM(D12:D76)</f>
        <v>2199888.1000000006</v>
      </c>
      <c r="E77" s="25">
        <f>SUM(E12:E76)</f>
        <v>2224697.1000000006</v>
      </c>
      <c r="F77" s="25">
        <f>SUM(F12:F76)</f>
        <v>2109720</v>
      </c>
    </row>
    <row r="78" spans="1:6" x14ac:dyDescent="0.2">
      <c r="A78" s="2"/>
      <c r="B78" s="2"/>
      <c r="C78" s="44"/>
      <c r="D78" s="1"/>
    </row>
    <row r="79" spans="1:6" x14ac:dyDescent="0.2">
      <c r="A79" s="2"/>
      <c r="B79" s="17"/>
      <c r="C79" s="44"/>
      <c r="D79" s="10">
        <v>2020</v>
      </c>
      <c r="E79" s="10">
        <v>2021</v>
      </c>
      <c r="F79" s="10">
        <v>2022</v>
      </c>
    </row>
    <row r="80" spans="1:6" x14ac:dyDescent="0.2">
      <c r="A80" s="2"/>
      <c r="B80" s="18" t="s">
        <v>9</v>
      </c>
      <c r="C80" s="44"/>
      <c r="D80" s="27">
        <f>SUM(D12:D33)</f>
        <v>1011808.7000000001</v>
      </c>
      <c r="E80" s="27">
        <f>SUM(E12:E33)</f>
        <v>948805.7</v>
      </c>
      <c r="F80" s="27">
        <f>SUM(F12:F33)</f>
        <v>905667.2</v>
      </c>
    </row>
    <row r="81" spans="1:6" x14ac:dyDescent="0.2">
      <c r="A81" s="2"/>
      <c r="B81" s="18" t="s">
        <v>10</v>
      </c>
      <c r="C81" s="44"/>
      <c r="D81" s="27">
        <f>SUM(D35:D71)</f>
        <v>1188079.4000000001</v>
      </c>
      <c r="E81" s="27">
        <f>SUM(E35:E71)</f>
        <v>1275891.4000000001</v>
      </c>
      <c r="F81" s="27">
        <f>SUM(F35:F71)</f>
        <v>1204052.8</v>
      </c>
    </row>
    <row r="82" spans="1:6" x14ac:dyDescent="0.2">
      <c r="A82" s="2"/>
      <c r="B82" s="18" t="s">
        <v>11</v>
      </c>
      <c r="C82" s="44"/>
      <c r="D82" s="27">
        <f>SUM(D73:D76)</f>
        <v>0</v>
      </c>
      <c r="E82" s="27">
        <f>SUM(E73:E76)</f>
        <v>0</v>
      </c>
      <c r="F82" s="27">
        <f>SUM(F73:F76)</f>
        <v>0</v>
      </c>
    </row>
    <row r="83" spans="1:6" x14ac:dyDescent="0.2">
      <c r="A83" s="2"/>
      <c r="B83" s="26"/>
      <c r="C83" s="44"/>
      <c r="D83" s="28"/>
      <c r="E83" s="28"/>
      <c r="F83" s="28"/>
    </row>
    <row r="84" spans="1:6" x14ac:dyDescent="0.2">
      <c r="A84" s="2"/>
      <c r="B84" s="19"/>
      <c r="C84" s="44"/>
      <c r="D84" s="29">
        <f>SUM(D80:D82)</f>
        <v>2199888.1</v>
      </c>
      <c r="E84" s="30">
        <f>SUM(E80:E82)</f>
        <v>2224697.1</v>
      </c>
      <c r="F84" s="30">
        <f>SUM(F80:F82)</f>
        <v>2109720</v>
      </c>
    </row>
    <row r="85" spans="1:6" x14ac:dyDescent="0.2">
      <c r="A85" s="2"/>
      <c r="B85" s="19" t="s">
        <v>18</v>
      </c>
      <c r="C85" s="44"/>
      <c r="D85" s="29">
        <v>457895.6</v>
      </c>
      <c r="E85" s="30">
        <v>367246.2</v>
      </c>
      <c r="F85" s="30">
        <v>366316.5</v>
      </c>
    </row>
    <row r="86" spans="1:6" x14ac:dyDescent="0.2">
      <c r="A86" s="2"/>
      <c r="B86" s="2"/>
      <c r="C86" s="44"/>
      <c r="D86" s="45"/>
      <c r="E86" s="30"/>
      <c r="F86" s="30"/>
    </row>
    <row r="87" spans="1:6" x14ac:dyDescent="0.2">
      <c r="A87" s="2"/>
      <c r="B87" s="35" t="s">
        <v>23</v>
      </c>
      <c r="C87" s="44"/>
      <c r="D87" s="30">
        <f>D84+D85+D86</f>
        <v>2657783.7000000002</v>
      </c>
      <c r="E87" s="30">
        <f>E84+E85+E86</f>
        <v>2591943.3000000003</v>
      </c>
      <c r="F87" s="30">
        <f>F84+F85+F86</f>
        <v>2476036.5</v>
      </c>
    </row>
    <row r="88" spans="1:6" x14ac:dyDescent="0.2">
      <c r="B88" s="19" t="s">
        <v>21</v>
      </c>
      <c r="D88" s="30">
        <v>754567.9</v>
      </c>
      <c r="E88" s="30">
        <v>749222.6</v>
      </c>
      <c r="F88" s="30">
        <v>777424.2</v>
      </c>
    </row>
    <row r="89" spans="1:6" x14ac:dyDescent="0.2">
      <c r="B89" s="19">
        <v>207</v>
      </c>
      <c r="D89" s="30">
        <f>71909.8+75800</f>
        <v>147709.79999999999</v>
      </c>
      <c r="E89" s="30">
        <v>0</v>
      </c>
      <c r="F89" s="30">
        <v>0</v>
      </c>
    </row>
    <row r="90" spans="1:6" x14ac:dyDescent="0.2">
      <c r="B90" s="19">
        <v>218</v>
      </c>
      <c r="D90" s="30">
        <v>0</v>
      </c>
      <c r="E90" s="30">
        <v>0</v>
      </c>
      <c r="F90" s="30">
        <v>0</v>
      </c>
    </row>
    <row r="91" spans="1:6" x14ac:dyDescent="0.2">
      <c r="B91" s="19" t="s">
        <v>38</v>
      </c>
      <c r="D91" s="30">
        <f>618.2</f>
        <v>618.20000000000005</v>
      </c>
      <c r="E91" s="30">
        <v>0</v>
      </c>
      <c r="F91" s="30">
        <v>0</v>
      </c>
    </row>
    <row r="92" spans="1:6" x14ac:dyDescent="0.2">
      <c r="B92" s="19" t="s">
        <v>24</v>
      </c>
      <c r="D92" s="30">
        <v>0</v>
      </c>
      <c r="E92" s="30">
        <v>0</v>
      </c>
      <c r="F92" s="30">
        <v>0</v>
      </c>
    </row>
    <row r="93" spans="1:6" x14ac:dyDescent="0.2">
      <c r="D93" s="30">
        <f>D87+D88+D89+D90+D91+D92</f>
        <v>3560679.6</v>
      </c>
      <c r="E93" s="30">
        <f>E87+E88+E89+E90+E91+E92</f>
        <v>3341165.9000000004</v>
      </c>
      <c r="F93" s="30">
        <f>F87+F88+F89+F90+F91+F92</f>
        <v>3253460.7</v>
      </c>
    </row>
    <row r="94" spans="1:6" x14ac:dyDescent="0.2">
      <c r="D94" s="38">
        <v>3560679.6</v>
      </c>
      <c r="E94" s="38">
        <v>3341165.9</v>
      </c>
      <c r="F94" s="30">
        <v>3253460.7</v>
      </c>
    </row>
    <row r="95" spans="1:6" x14ac:dyDescent="0.2">
      <c r="D95" s="30">
        <f>D93-D94</f>
        <v>0</v>
      </c>
      <c r="E95" s="30">
        <f>E93-E94</f>
        <v>0</v>
      </c>
      <c r="F95" s="30">
        <f>F93-F94</f>
        <v>0</v>
      </c>
    </row>
  </sheetData>
  <autoFilter ref="C11:C77"/>
  <mergeCells count="4">
    <mergeCell ref="E1:F1"/>
    <mergeCell ref="A6:F6"/>
    <mergeCell ref="E2:F2"/>
    <mergeCell ref="E3:F3"/>
  </mergeCells>
  <phoneticPr fontId="0" type="noConversion"/>
  <pageMargins left="0.27559055118110237" right="0.15748031496062992" top="0.47244094488188981" bottom="0.27559055118110237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2" t="s">
        <v>4</v>
      </c>
      <c r="B5" s="82" t="s">
        <v>6</v>
      </c>
      <c r="C5" s="76" t="s">
        <v>5</v>
      </c>
      <c r="D5" s="77"/>
      <c r="E5" s="77"/>
      <c r="F5" s="77"/>
      <c r="G5" s="77"/>
      <c r="H5" s="77"/>
      <c r="I5" s="77"/>
      <c r="J5" s="77"/>
      <c r="K5" s="78"/>
    </row>
    <row r="6" spans="1:11" x14ac:dyDescent="0.2">
      <c r="A6" s="83"/>
      <c r="B6" s="83"/>
      <c r="C6" s="79"/>
      <c r="D6" s="80"/>
      <c r="E6" s="80"/>
      <c r="F6" s="80"/>
      <c r="G6" s="80"/>
      <c r="H6" s="80"/>
      <c r="I6" s="80"/>
      <c r="J6" s="80"/>
      <c r="K6" s="81"/>
    </row>
    <row r="7" spans="1:11" x14ac:dyDescent="0.2">
      <c r="A7" s="84"/>
      <c r="B7" s="84"/>
      <c r="C7" s="75" t="s">
        <v>1</v>
      </c>
      <c r="D7" s="75"/>
      <c r="E7" s="75"/>
      <c r="F7" s="75" t="s">
        <v>13</v>
      </c>
      <c r="G7" s="75"/>
      <c r="H7" s="75"/>
      <c r="I7" s="75" t="s">
        <v>14</v>
      </c>
      <c r="J7" s="75"/>
      <c r="K7" s="75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2021-11-13T03:40:03Z</cp:lastPrinted>
  <dcterms:created xsi:type="dcterms:W3CDTF">2005-11-30T09:33:36Z</dcterms:created>
  <dcterms:modified xsi:type="dcterms:W3CDTF">2021-11-13T03:42:02Z</dcterms:modified>
</cp:coreProperties>
</file>