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E36" i="1" l="1"/>
  <c r="F36" i="1"/>
  <c r="D36" i="1"/>
  <c r="D57" i="1"/>
  <c r="E53" i="1"/>
  <c r="F53" i="1"/>
  <c r="D53" i="1"/>
  <c r="D50" i="1"/>
  <c r="D44" i="1"/>
  <c r="D41" i="1"/>
  <c r="E31" i="1"/>
  <c r="F31" i="1"/>
  <c r="D31" i="1"/>
  <c r="D28" i="1"/>
  <c r="D26" i="1"/>
  <c r="F18" i="1"/>
  <c r="E18" i="1"/>
  <c r="D18" i="1"/>
  <c r="F57" i="1"/>
  <c r="E57" i="1"/>
  <c r="F50" i="1"/>
  <c r="E50" i="1"/>
  <c r="F44" i="1"/>
  <c r="E44" i="1"/>
  <c r="F41" i="1"/>
  <c r="E41" i="1"/>
  <c r="F28" i="1"/>
  <c r="E28" i="1"/>
  <c r="F26" i="1"/>
  <c r="E26" i="1"/>
  <c r="A13" i="1"/>
  <c r="D16" i="1"/>
  <c r="E16" i="1"/>
  <c r="F16" i="1"/>
  <c r="F62" i="1" l="1"/>
  <c r="D62" i="1"/>
  <c r="E62" i="1"/>
</calcChain>
</file>

<file path=xl/sharedStrings.xml><?xml version="1.0" encoding="utf-8"?>
<sst xmlns="http://schemas.openxmlformats.org/spreadsheetml/2006/main" count="192" uniqueCount="73">
  <si>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</si>
  <si>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</si>
  <si>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</si>
  <si>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</si>
  <si>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</si>
  <si>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</si>
  <si>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</si>
  <si>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</si>
  <si>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</si>
  <si>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</si>
  <si>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</si>
  <si>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</si>
  <si>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</si>
  <si>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</si>
  <si>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</si>
  <si>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</si>
  <si>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</si>
  <si>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</si>
  <si>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</si>
  <si>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</si>
  <si>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</si>
  <si>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</si>
  <si>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</si>
  <si>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</si>
  <si>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</si>
  <si>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</si>
  <si>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</si>
  <si>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</si>
  <si>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</si>
  <si>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</si>
  <si>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</si>
  <si>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</si>
  <si>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</si>
  <si>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</si>
  <si>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</si>
  <si>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</si>
  <si>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</si>
  <si>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</si>
  <si>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</si>
  <si>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</si>
  <si>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</si>
  <si>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</si>
  <si>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</si>
  <si>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</si>
  <si>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</si>
  <si>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</si>
  <si>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</si>
  <si>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</si>
  <si>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</si>
  <si>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</si>
  <si>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</si>
  <si>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</si>
  <si>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</si>
  <si>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</si>
  <si>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</si>
  <si>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</si>
  <si>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</si>
  <si>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</si>
  <si>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</si>
  <si>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</si>
  <si>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</si>
  <si>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</si>
  <si>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</si>
  <si>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</si>
  <si>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</si>
  <si>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</si>
  <si>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</si>
  <si>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</si>
  <si>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</si>
  <si>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</si>
  <si>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от 16.12.2021 № 150</t>
  </si>
  <si>
    <t>Водное хозяйство</t>
  </si>
  <si>
    <t>от 31.03.2022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</si>
</sst>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topLeftCell="A2" zoomScale="75" zoomScaleNormal="75" workbookViewId="0">
      <selection activeCell="F3" sqref="F3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69</v>
      </c>
    </row>
    <row r="2" spans="1:7" x14ac:dyDescent="0.2">
      <c r="F2" s="28" t="s">
        <v>0</v>
      </c>
    </row>
    <row r="3" spans="1:7" x14ac:dyDescent="0.2">
      <c r="F3" s="29" t="s">
        <v>72</v>
      </c>
    </row>
    <row r="6" spans="1:7" x14ac:dyDescent="0.2">
      <c r="F6" s="13" t="s">
        <v>69</v>
      </c>
    </row>
    <row r="7" spans="1:7" x14ac:dyDescent="0.2">
      <c r="F7" s="28" t="s">
        <v>0</v>
      </c>
    </row>
    <row r="8" spans="1:7" x14ac:dyDescent="0.2">
      <c r="F8" s="29" t="s">
        <v>70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2022 год</v>
      </c>
      <c r="E16" s="7" t="str">
        <f>CONCATENATE("Сумма на ",YEAR(H18)+1," год")</f>
        <v>Сумма на 2023 год</v>
      </c>
      <c r="F16" s="7" t="str">
        <f>CONCATENATE("Сумма на ",YEAR(H18)+2," год")</f>
        <v>Сумма на 2024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277874.48822</v>
      </c>
      <c r="E18" s="32">
        <f>SUM(E19:E25)</f>
        <v>249854.601</v>
      </c>
      <c r="F18" s="32">
        <f>SUM(F19:F25)</f>
        <v>248125.80499999999</v>
      </c>
      <c r="G18" s="22"/>
      <c r="H18" s="25">
        <v>44562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2776.9</v>
      </c>
      <c r="E19" s="16">
        <v>2776.9</v>
      </c>
      <c r="F19" s="16">
        <v>2776.9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8893.3690000000006</v>
      </c>
      <c r="E20" s="16">
        <v>8676.2000000000007</v>
      </c>
      <c r="F20" s="16">
        <v>8676.2000000000007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59641.788999999997</v>
      </c>
      <c r="E21" s="16">
        <v>56272</v>
      </c>
      <c r="F21" s="16">
        <v>56272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261.8</v>
      </c>
      <c r="E22" s="16">
        <v>7.7</v>
      </c>
      <c r="F22" s="16">
        <v>6.9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16897</v>
      </c>
      <c r="E23" s="16">
        <v>16633.7</v>
      </c>
      <c r="F23" s="16">
        <v>16633.7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2500</v>
      </c>
      <c r="E24" s="16">
        <v>2500</v>
      </c>
      <c r="F24" s="16">
        <v>2500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186903.63021999999</v>
      </c>
      <c r="E25" s="16">
        <v>162988.101</v>
      </c>
      <c r="F25" s="16">
        <v>161260.10500000001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498.2</v>
      </c>
      <c r="E26" s="32">
        <f>E27</f>
        <v>515.20000000000005</v>
      </c>
      <c r="F26" s="32">
        <f>F27</f>
        <v>533.70000000000005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498.2</v>
      </c>
      <c r="E27" s="16">
        <v>515.20000000000005</v>
      </c>
      <c r="F27" s="16">
        <v>533.70000000000005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SUM(D29:D30)</f>
        <v>17429.806</v>
      </c>
      <c r="E28" s="32">
        <f>SUM(E29:E30)</f>
        <v>11799</v>
      </c>
      <c r="F28" s="32">
        <f>SUM(F29:F30)</f>
        <v>11799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12070.566000000001</v>
      </c>
      <c r="E29" s="16">
        <v>10431.6</v>
      </c>
      <c r="F29" s="16">
        <v>10431.6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5359.24</v>
      </c>
      <c r="E30" s="16">
        <v>1367.4</v>
      </c>
      <c r="F30" s="16">
        <v>1367.4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35</v>
      </c>
      <c r="B31" s="31" t="s">
        <v>18</v>
      </c>
      <c r="C31" s="31" t="s">
        <v>14</v>
      </c>
      <c r="D31" s="32">
        <f>SUM(D32:D35)</f>
        <v>146973.34251000002</v>
      </c>
      <c r="E31" s="32">
        <f>SUM(E32:E35)</f>
        <v>86675.988570000001</v>
      </c>
      <c r="F31" s="32">
        <f>SUM(F32:F35)</f>
        <v>88021.296589999998</v>
      </c>
      <c r="G31" s="22"/>
      <c r="H31" s="25">
        <v>43831</v>
      </c>
      <c r="I31" s="26" t="s">
        <v>16</v>
      </c>
      <c r="J31" s="27">
        <v>44063</v>
      </c>
    </row>
    <row r="32" spans="1:10" ht="15.75" x14ac:dyDescent="0.2">
      <c r="A32" s="8" t="s">
        <v>71</v>
      </c>
      <c r="B32" s="9" t="s">
        <v>18</v>
      </c>
      <c r="C32" s="9" t="s">
        <v>22</v>
      </c>
      <c r="D32" s="16">
        <v>90</v>
      </c>
      <c r="E32" s="16">
        <v>0</v>
      </c>
      <c r="F32" s="16">
        <v>0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36</v>
      </c>
      <c r="B33" s="9" t="s">
        <v>18</v>
      </c>
      <c r="C33" s="9" t="s">
        <v>37</v>
      </c>
      <c r="D33" s="16">
        <v>19526.2</v>
      </c>
      <c r="E33" s="16">
        <v>19526.2</v>
      </c>
      <c r="F33" s="16">
        <v>19526.2</v>
      </c>
      <c r="G33" s="22"/>
      <c r="H33" s="19"/>
      <c r="I33" s="23"/>
      <c r="J33" s="24"/>
    </row>
    <row r="34" spans="1:10" ht="15.75" x14ac:dyDescent="0.2">
      <c r="A34" s="8" t="s">
        <v>38</v>
      </c>
      <c r="B34" s="9" t="s">
        <v>18</v>
      </c>
      <c r="C34" s="9" t="s">
        <v>32</v>
      </c>
      <c r="D34" s="16">
        <v>121951.44250999999</v>
      </c>
      <c r="E34" s="16">
        <v>61974.788569999997</v>
      </c>
      <c r="F34" s="16">
        <v>63320.096590000001</v>
      </c>
      <c r="G34" s="22"/>
      <c r="H34" s="19">
        <v>43831</v>
      </c>
      <c r="I34" s="23" t="s">
        <v>16</v>
      </c>
      <c r="J34" s="24">
        <v>44063</v>
      </c>
    </row>
    <row r="35" spans="1:10" ht="15.75" x14ac:dyDescent="0.2">
      <c r="A35" s="8" t="s">
        <v>39</v>
      </c>
      <c r="B35" s="9" t="s">
        <v>18</v>
      </c>
      <c r="C35" s="9" t="s">
        <v>40</v>
      </c>
      <c r="D35" s="16">
        <v>5405.7</v>
      </c>
      <c r="E35" s="16">
        <v>5175</v>
      </c>
      <c r="F35" s="16">
        <v>5175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30" t="s">
        <v>41</v>
      </c>
      <c r="B36" s="31" t="s">
        <v>20</v>
      </c>
      <c r="C36" s="31" t="s">
        <v>14</v>
      </c>
      <c r="D36" s="32">
        <f>SUM(D37:D40)</f>
        <v>2148156.1149200001</v>
      </c>
      <c r="E36" s="32">
        <f t="shared" ref="E36:F36" si="0">SUM(E37:E40)</f>
        <v>2313418.2148500001</v>
      </c>
      <c r="F36" s="32">
        <f t="shared" si="0"/>
        <v>204154.70021000001</v>
      </c>
      <c r="G36" s="22"/>
      <c r="H36" s="25">
        <v>43831</v>
      </c>
      <c r="I36" s="26" t="s">
        <v>16</v>
      </c>
      <c r="J36" s="27">
        <v>44063</v>
      </c>
    </row>
    <row r="37" spans="1:10" ht="15.75" x14ac:dyDescent="0.2">
      <c r="A37" s="8" t="s">
        <v>42</v>
      </c>
      <c r="B37" s="9" t="s">
        <v>20</v>
      </c>
      <c r="C37" s="9" t="s">
        <v>13</v>
      </c>
      <c r="D37" s="16">
        <v>1703159.40384</v>
      </c>
      <c r="E37" s="16">
        <v>2138165.07485</v>
      </c>
      <c r="F37" s="16">
        <v>42312.10815</v>
      </c>
      <c r="G37" s="22"/>
      <c r="H37" s="19">
        <v>43831</v>
      </c>
      <c r="I37" s="23" t="s">
        <v>16</v>
      </c>
      <c r="J37" s="24">
        <v>44063</v>
      </c>
    </row>
    <row r="38" spans="1:10" ht="15.75" x14ac:dyDescent="0.2">
      <c r="A38" s="8" t="s">
        <v>43</v>
      </c>
      <c r="B38" s="9" t="s">
        <v>20</v>
      </c>
      <c r="C38" s="9" t="s">
        <v>15</v>
      </c>
      <c r="D38" s="16">
        <v>364914.70688999997</v>
      </c>
      <c r="E38" s="16">
        <v>102566.6</v>
      </c>
      <c r="F38" s="16">
        <v>86017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44</v>
      </c>
      <c r="B39" s="9" t="s">
        <v>20</v>
      </c>
      <c r="C39" s="9" t="s">
        <v>11</v>
      </c>
      <c r="D39" s="16">
        <v>77666.304189999995</v>
      </c>
      <c r="E39" s="16">
        <v>70270.84</v>
      </c>
      <c r="F39" s="16">
        <v>73409.892059999998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68</v>
      </c>
      <c r="B40" s="9" t="s">
        <v>20</v>
      </c>
      <c r="C40" s="9" t="s">
        <v>20</v>
      </c>
      <c r="D40" s="16">
        <v>2415.6999999999998</v>
      </c>
      <c r="E40" s="16">
        <v>2415.6999999999998</v>
      </c>
      <c r="F40" s="16">
        <v>2415.6999999999998</v>
      </c>
      <c r="G40" s="22"/>
      <c r="H40" s="19"/>
      <c r="I40" s="23"/>
      <c r="J40" s="24"/>
    </row>
    <row r="41" spans="1:10" ht="15.75" x14ac:dyDescent="0.2">
      <c r="A41" s="30" t="s">
        <v>45</v>
      </c>
      <c r="B41" s="31" t="s">
        <v>22</v>
      </c>
      <c r="C41" s="31" t="s">
        <v>14</v>
      </c>
      <c r="D41" s="32">
        <f>SUM(D42:D43)</f>
        <v>10861</v>
      </c>
      <c r="E41" s="32">
        <f>SUM(E42:E43)</f>
        <v>10461</v>
      </c>
      <c r="F41" s="32">
        <f>SUM(F42:F43)</f>
        <v>10461</v>
      </c>
      <c r="G41" s="22"/>
      <c r="H41" s="25">
        <v>43831</v>
      </c>
      <c r="I41" s="26" t="s">
        <v>16</v>
      </c>
      <c r="J41" s="27">
        <v>44063</v>
      </c>
    </row>
    <row r="42" spans="1:10" ht="31.5" x14ac:dyDescent="0.2">
      <c r="A42" s="8" t="s">
        <v>46</v>
      </c>
      <c r="B42" s="9" t="s">
        <v>22</v>
      </c>
      <c r="C42" s="9" t="s">
        <v>11</v>
      </c>
      <c r="D42" s="16">
        <v>1673.5</v>
      </c>
      <c r="E42" s="16">
        <v>1273.5</v>
      </c>
      <c r="F42" s="16">
        <v>1273.5</v>
      </c>
      <c r="G42" s="22"/>
      <c r="H42" s="19">
        <v>43831</v>
      </c>
      <c r="I42" s="23" t="s">
        <v>16</v>
      </c>
      <c r="J42" s="24">
        <v>44063</v>
      </c>
    </row>
    <row r="43" spans="1:10" ht="15.75" x14ac:dyDescent="0.2">
      <c r="A43" s="8" t="s">
        <v>47</v>
      </c>
      <c r="B43" s="9" t="s">
        <v>22</v>
      </c>
      <c r="C43" s="9" t="s">
        <v>20</v>
      </c>
      <c r="D43" s="16">
        <v>9187.5</v>
      </c>
      <c r="E43" s="16">
        <v>9187.5</v>
      </c>
      <c r="F43" s="16">
        <v>9187.5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30" t="s">
        <v>48</v>
      </c>
      <c r="B44" s="31" t="s">
        <v>23</v>
      </c>
      <c r="C44" s="31" t="s">
        <v>14</v>
      </c>
      <c r="D44" s="32">
        <f>SUM(D45:D49)</f>
        <v>1345758.24</v>
      </c>
      <c r="E44" s="32">
        <f>SUM(E45:E49)</f>
        <v>1281168.1000000001</v>
      </c>
      <c r="F44" s="32">
        <f>SUM(F45:F49)</f>
        <v>1254109.1000000001</v>
      </c>
      <c r="G44" s="22"/>
      <c r="H44" s="25">
        <v>43831</v>
      </c>
      <c r="I44" s="26" t="s">
        <v>16</v>
      </c>
      <c r="J44" s="27">
        <v>44063</v>
      </c>
    </row>
    <row r="45" spans="1:10" ht="15.75" x14ac:dyDescent="0.2">
      <c r="A45" s="8" t="s">
        <v>49</v>
      </c>
      <c r="B45" s="9" t="s">
        <v>23</v>
      </c>
      <c r="C45" s="9" t="s">
        <v>13</v>
      </c>
      <c r="D45" s="16">
        <v>522879.98300000001</v>
      </c>
      <c r="E45" s="16">
        <v>513892.3</v>
      </c>
      <c r="F45" s="16">
        <v>512365.6</v>
      </c>
      <c r="G45" s="22"/>
      <c r="H45" s="19">
        <v>43831</v>
      </c>
      <c r="I45" s="23" t="s">
        <v>16</v>
      </c>
      <c r="J45" s="24">
        <v>44063</v>
      </c>
    </row>
    <row r="46" spans="1:10" ht="15.75" x14ac:dyDescent="0.2">
      <c r="A46" s="8" t="s">
        <v>50</v>
      </c>
      <c r="B46" s="9" t="s">
        <v>23</v>
      </c>
      <c r="C46" s="9" t="s">
        <v>15</v>
      </c>
      <c r="D46" s="16">
        <v>594096.12899999996</v>
      </c>
      <c r="E46" s="16">
        <v>566485.80000000005</v>
      </c>
      <c r="F46" s="16">
        <v>540953.5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51</v>
      </c>
      <c r="B47" s="9" t="s">
        <v>23</v>
      </c>
      <c r="C47" s="9" t="s">
        <v>11</v>
      </c>
      <c r="D47" s="16">
        <v>122788.821</v>
      </c>
      <c r="E47" s="16">
        <v>110189.6</v>
      </c>
      <c r="F47" s="16">
        <v>110189.6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52</v>
      </c>
      <c r="B48" s="9" t="s">
        <v>23</v>
      </c>
      <c r="C48" s="9" t="s">
        <v>23</v>
      </c>
      <c r="D48" s="16">
        <v>36826.669000000002</v>
      </c>
      <c r="E48" s="16">
        <v>27915</v>
      </c>
      <c r="F48" s="16">
        <v>27915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53</v>
      </c>
      <c r="B49" s="9" t="s">
        <v>23</v>
      </c>
      <c r="C49" s="9" t="s">
        <v>32</v>
      </c>
      <c r="D49" s="16">
        <v>69166.638000000006</v>
      </c>
      <c r="E49" s="16">
        <v>62685.4</v>
      </c>
      <c r="F49" s="16">
        <v>62685.4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30" t="s">
        <v>54</v>
      </c>
      <c r="B50" s="31" t="s">
        <v>37</v>
      </c>
      <c r="C50" s="31" t="s">
        <v>14</v>
      </c>
      <c r="D50" s="32">
        <f>SUM(D51:D52)</f>
        <v>142155.26699999999</v>
      </c>
      <c r="E50" s="32">
        <f>SUM(E51:E52)</f>
        <v>123853.7</v>
      </c>
      <c r="F50" s="32">
        <f>SUM(F51:F52)</f>
        <v>123557.7</v>
      </c>
      <c r="G50" s="22"/>
      <c r="H50" s="25">
        <v>43831</v>
      </c>
      <c r="I50" s="26" t="s">
        <v>16</v>
      </c>
      <c r="J50" s="27">
        <v>44063</v>
      </c>
    </row>
    <row r="51" spans="1:10" ht="15.75" x14ac:dyDescent="0.2">
      <c r="A51" s="8" t="s">
        <v>55</v>
      </c>
      <c r="B51" s="9" t="s">
        <v>37</v>
      </c>
      <c r="C51" s="9" t="s">
        <v>13</v>
      </c>
      <c r="D51" s="16">
        <v>132819.617</v>
      </c>
      <c r="E51" s="16">
        <v>114814.8</v>
      </c>
      <c r="F51" s="16">
        <v>114518.8</v>
      </c>
      <c r="G51" s="22"/>
      <c r="H51" s="19">
        <v>43831</v>
      </c>
      <c r="I51" s="23" t="s">
        <v>16</v>
      </c>
      <c r="J51" s="24">
        <v>44063</v>
      </c>
    </row>
    <row r="52" spans="1:10" ht="15.75" x14ac:dyDescent="0.2">
      <c r="A52" s="8" t="s">
        <v>56</v>
      </c>
      <c r="B52" s="9" t="s">
        <v>37</v>
      </c>
      <c r="C52" s="9" t="s">
        <v>18</v>
      </c>
      <c r="D52" s="16">
        <v>9335.65</v>
      </c>
      <c r="E52" s="16">
        <v>9038.9</v>
      </c>
      <c r="F52" s="16">
        <v>9038.9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30" t="s">
        <v>57</v>
      </c>
      <c r="B53" s="31" t="s">
        <v>34</v>
      </c>
      <c r="C53" s="31" t="s">
        <v>14</v>
      </c>
      <c r="D53" s="32">
        <f>SUM(D54:D56)</f>
        <v>125707.269</v>
      </c>
      <c r="E53" s="32">
        <f>SUM(E54:E56)</f>
        <v>118887.93715000001</v>
      </c>
      <c r="F53" s="32">
        <f>SUM(F54:F56)</f>
        <v>119890.34458999999</v>
      </c>
      <c r="G53" s="22"/>
      <c r="H53" s="25">
        <v>43831</v>
      </c>
      <c r="I53" s="26" t="s">
        <v>16</v>
      </c>
      <c r="J53" s="27">
        <v>44063</v>
      </c>
    </row>
    <row r="54" spans="1:10" ht="15.75" x14ac:dyDescent="0.2">
      <c r="A54" s="8" t="s">
        <v>58</v>
      </c>
      <c r="B54" s="9" t="s">
        <v>34</v>
      </c>
      <c r="C54" s="9" t="s">
        <v>13</v>
      </c>
      <c r="D54" s="16">
        <v>2115.1</v>
      </c>
      <c r="E54" s="16">
        <v>2115.1</v>
      </c>
      <c r="F54" s="16">
        <v>2115.1</v>
      </c>
      <c r="G54" s="22"/>
      <c r="H54" s="19">
        <v>43831</v>
      </c>
      <c r="I54" s="23" t="s">
        <v>16</v>
      </c>
      <c r="J54" s="24">
        <v>44063</v>
      </c>
    </row>
    <row r="55" spans="1:10" ht="15.75" x14ac:dyDescent="0.2">
      <c r="A55" s="8" t="s">
        <v>59</v>
      </c>
      <c r="B55" s="9" t="s">
        <v>34</v>
      </c>
      <c r="C55" s="9" t="s">
        <v>11</v>
      </c>
      <c r="D55" s="16">
        <v>93580.92</v>
      </c>
      <c r="E55" s="16">
        <v>88723.737150000001</v>
      </c>
      <c r="F55" s="16">
        <v>89726.144589999996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60</v>
      </c>
      <c r="B56" s="9" t="s">
        <v>34</v>
      </c>
      <c r="C56" s="9" t="s">
        <v>18</v>
      </c>
      <c r="D56" s="16">
        <v>30011.249</v>
      </c>
      <c r="E56" s="16">
        <v>28049.1</v>
      </c>
      <c r="F56" s="16">
        <v>28049.1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30" t="s">
        <v>61</v>
      </c>
      <c r="B57" s="31" t="s">
        <v>25</v>
      </c>
      <c r="C57" s="31" t="s">
        <v>14</v>
      </c>
      <c r="D57" s="32">
        <f>SUM(D58:D60)</f>
        <v>77090.125119999982</v>
      </c>
      <c r="E57" s="32">
        <f>SUM(E58:E60)</f>
        <v>64745.000000000007</v>
      </c>
      <c r="F57" s="32">
        <f>SUM(F58:F60)</f>
        <v>64745.000000000007</v>
      </c>
      <c r="G57" s="22"/>
      <c r="H57" s="25">
        <v>43831</v>
      </c>
      <c r="I57" s="26" t="s">
        <v>16</v>
      </c>
      <c r="J57" s="27">
        <v>44063</v>
      </c>
    </row>
    <row r="58" spans="1:10" ht="15.75" x14ac:dyDescent="0.2">
      <c r="A58" s="8" t="s">
        <v>62</v>
      </c>
      <c r="B58" s="9" t="s">
        <v>25</v>
      </c>
      <c r="C58" s="9" t="s">
        <v>13</v>
      </c>
      <c r="D58" s="16">
        <v>56146.226369999997</v>
      </c>
      <c r="E58" s="16">
        <v>47987.4</v>
      </c>
      <c r="F58" s="16">
        <v>47987.4</v>
      </c>
      <c r="G58" s="22"/>
      <c r="H58" s="19">
        <v>43831</v>
      </c>
      <c r="I58" s="23" t="s">
        <v>16</v>
      </c>
      <c r="J58" s="24">
        <v>44063</v>
      </c>
    </row>
    <row r="59" spans="1:10" ht="15.75" x14ac:dyDescent="0.2">
      <c r="A59" s="8" t="s">
        <v>63</v>
      </c>
      <c r="B59" s="9" t="s">
        <v>25</v>
      </c>
      <c r="C59" s="9" t="s">
        <v>15</v>
      </c>
      <c r="D59" s="16">
        <v>16628.998749999999</v>
      </c>
      <c r="E59" s="16">
        <v>12500.2</v>
      </c>
      <c r="F59" s="16">
        <v>12500.2</v>
      </c>
      <c r="G59" s="22"/>
      <c r="H59" s="19">
        <v>43831</v>
      </c>
      <c r="I59" s="23" t="s">
        <v>16</v>
      </c>
      <c r="J59" s="24">
        <v>44063</v>
      </c>
    </row>
    <row r="60" spans="1:10" ht="15.75" x14ac:dyDescent="0.2">
      <c r="A60" s="8" t="s">
        <v>64</v>
      </c>
      <c r="B60" s="9" t="s">
        <v>25</v>
      </c>
      <c r="C60" s="9" t="s">
        <v>20</v>
      </c>
      <c r="D60" s="16">
        <v>4314.8999999999996</v>
      </c>
      <c r="E60" s="16">
        <v>4257.3999999999996</v>
      </c>
      <c r="F60" s="16">
        <v>4257.3999999999996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30" t="s">
        <v>66</v>
      </c>
      <c r="B61" s="31" t="s">
        <v>14</v>
      </c>
      <c r="C61" s="31" t="s">
        <v>14</v>
      </c>
      <c r="D61" s="32">
        <v>0</v>
      </c>
      <c r="E61" s="32">
        <v>28885</v>
      </c>
      <c r="F61" s="32">
        <v>57580</v>
      </c>
      <c r="G61" s="22"/>
      <c r="H61" s="25">
        <v>43831</v>
      </c>
      <c r="I61" s="26" t="s">
        <v>16</v>
      </c>
      <c r="J61" s="27">
        <v>44063</v>
      </c>
    </row>
    <row r="62" spans="1:10" ht="15.75" x14ac:dyDescent="0.2">
      <c r="A62" s="33" t="s">
        <v>67</v>
      </c>
      <c r="B62" s="34" t="s">
        <v>65</v>
      </c>
      <c r="C62" s="34" t="s">
        <v>65</v>
      </c>
      <c r="D62" s="35">
        <f>D18+D26+D28+D31+D36+D41+D44+D50+D53+D57+D61</f>
        <v>4292503.8527700007</v>
      </c>
      <c r="E62" s="35">
        <f>E18+E26+E28+E31+E36+E41+E44+E50+E53+E57+E61</f>
        <v>4290263.7415700005</v>
      </c>
      <c r="F62" s="35">
        <f>F18+F26+F28+F31+F36+F41+F44+F50+F53+F57+F61</f>
        <v>2182977.6463899999</v>
      </c>
      <c r="G62" s="22"/>
      <c r="H62" s="25">
        <v>43831</v>
      </c>
      <c r="I62" s="26" t="s">
        <v>16</v>
      </c>
      <c r="J62" s="27">
        <v>44063</v>
      </c>
    </row>
    <row r="63" spans="1:10" x14ac:dyDescent="0.2">
      <c r="E63" s="11"/>
      <c r="F63" s="11"/>
      <c r="G63" s="11"/>
    </row>
    <row r="65" spans="4:7" x14ac:dyDescent="0.2">
      <c r="D65" s="12"/>
      <c r="E65" s="12"/>
      <c r="F65" s="12"/>
      <c r="G65" s="12"/>
    </row>
    <row r="66" spans="4:7" x14ac:dyDescent="0.2">
      <c r="D66" s="12"/>
      <c r="E66" s="12"/>
      <c r="F66" s="12"/>
      <c r="G66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2022-03-31T04:08:56Z</cp:lastPrinted>
  <dcterms:created xsi:type="dcterms:W3CDTF">1996-10-08T23:32:33Z</dcterms:created>
  <dcterms:modified xsi:type="dcterms:W3CDTF">2022-03-31T04:09:06Z</dcterms:modified>
</cp:coreProperties>
</file>