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E38" i="1" l="1"/>
  <c r="D37" i="1" l="1"/>
  <c r="E37" i="1"/>
  <c r="F37" i="1"/>
  <c r="D58" i="1" l="1"/>
  <c r="E54" i="1"/>
  <c r="F54" i="1"/>
  <c r="D54" i="1"/>
  <c r="D51" i="1"/>
  <c r="D45" i="1"/>
  <c r="D42" i="1"/>
  <c r="E31" i="1"/>
  <c r="F31" i="1"/>
  <c r="D31" i="1"/>
  <c r="D28" i="1"/>
  <c r="D26" i="1"/>
  <c r="F18" i="1"/>
  <c r="E18" i="1"/>
  <c r="D18" i="1"/>
  <c r="F58" i="1"/>
  <c r="E58" i="1"/>
  <c r="F51" i="1"/>
  <c r="E51" i="1"/>
  <c r="F45" i="1"/>
  <c r="E45" i="1"/>
  <c r="F42" i="1"/>
  <c r="E42" i="1"/>
  <c r="F28" i="1"/>
  <c r="E28" i="1"/>
  <c r="F26" i="1"/>
  <c r="E26" i="1"/>
  <c r="A13" i="1"/>
  <c r="D16" i="1"/>
  <c r="E16" i="1"/>
  <c r="F16" i="1"/>
  <c r="F63" i="1" l="1"/>
  <c r="D63" i="1"/>
  <c r="E63" i="1"/>
</calcChain>
</file>

<file path=xl/sharedStrings.xml><?xml version="1.0" encoding="utf-8"?>
<sst xmlns="http://schemas.openxmlformats.org/spreadsheetml/2006/main" count="195" uniqueCount="74">
  <si>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</si>
  <si>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</si>
  <si>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</si>
  <si>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</si>
  <si>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</si>
  <si>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</si>
  <si>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</si>
  <si>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</si>
  <si>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</si>
  <si>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</si>
  <si>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</si>
  <si>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</si>
  <si>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</si>
  <si>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</si>
  <si>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</si>
  <si>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</si>
  <si>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</si>
  <si>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</si>
  <si>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</si>
  <si>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</si>
  <si>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</si>
  <si>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</si>
  <si>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</si>
  <si>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</si>
  <si>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</si>
  <si>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</si>
  <si>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</si>
  <si>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</si>
  <si>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</si>
  <si>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</si>
  <si>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</si>
  <si>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</si>
  <si>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</si>
  <si>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</si>
  <si>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</si>
  <si>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</si>
  <si>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</si>
  <si>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</si>
  <si>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</si>
  <si>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</si>
  <si>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</si>
  <si>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</si>
  <si>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</si>
  <si>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</si>
  <si>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</si>
  <si>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</si>
  <si>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</si>
  <si>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</si>
  <si>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</si>
  <si>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</si>
  <si>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</si>
  <si>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</si>
  <si>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</si>
  <si>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</si>
  <si>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</si>
  <si>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</si>
  <si>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</si>
  <si>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</si>
  <si>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</si>
  <si>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</si>
  <si>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</si>
  <si>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</si>
  <si>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</si>
  <si>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</si>
  <si>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</si>
  <si>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</si>
  <si>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</si>
  <si>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</si>
  <si>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</si>
  <si>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</si>
  <si>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от 16.12.2021 № 150</t>
  </si>
  <si>
    <t>Водное хозяйство</t>
  </si>
  <si>
    <t>Лесное хозяйство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</si>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</sst>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69</v>
      </c>
    </row>
    <row r="2" spans="1:7" x14ac:dyDescent="0.2">
      <c r="F2" s="28" t="s">
        <v>0</v>
      </c>
    </row>
    <row r="3" spans="1:7" x14ac:dyDescent="0.2">
      <c r="F3" s="29" t="s">
        <v>73</v>
      </c>
    </row>
    <row r="6" spans="1:7" x14ac:dyDescent="0.2">
      <c r="F6" s="13" t="s">
        <v>69</v>
      </c>
    </row>
    <row r="7" spans="1:7" x14ac:dyDescent="0.2">
      <c r="F7" s="28" t="s">
        <v>0</v>
      </c>
    </row>
    <row r="8" spans="1:7" x14ac:dyDescent="0.2">
      <c r="F8" s="29" t="s">
        <v>70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2022 год</v>
      </c>
      <c r="E16" s="7" t="str">
        <f>CONCATENATE("Сумма на ",YEAR(H18)+1," год")</f>
        <v>Сумма на 2023 год</v>
      </c>
      <c r="F16" s="7" t="str">
        <f>CONCATENATE("Сумма на ",YEAR(H18)+2," год")</f>
        <v>Сумма на 2024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309633.04678999999</v>
      </c>
      <c r="E18" s="32">
        <f>SUM(E19:E25)</f>
        <v>249766.00240999999</v>
      </c>
      <c r="F18" s="32">
        <f>SUM(F19:F25)</f>
        <v>248125.80499999999</v>
      </c>
      <c r="G18" s="22"/>
      <c r="H18" s="25">
        <v>44562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2896.3</v>
      </c>
      <c r="E19" s="16">
        <v>2776.9</v>
      </c>
      <c r="F19" s="16">
        <v>2776.9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9171.3799999999992</v>
      </c>
      <c r="E20" s="16">
        <v>8676.2000000000007</v>
      </c>
      <c r="F20" s="16">
        <v>8676.2000000000007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69848.115340000004</v>
      </c>
      <c r="E21" s="16">
        <v>56272</v>
      </c>
      <c r="F21" s="16">
        <v>56272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261.8</v>
      </c>
      <c r="E22" s="16">
        <v>7.7</v>
      </c>
      <c r="F22" s="16">
        <v>6.9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17707.599999999999</v>
      </c>
      <c r="E23" s="16">
        <v>16633.7</v>
      </c>
      <c r="F23" s="16">
        <v>16633.7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670.93201999999997</v>
      </c>
      <c r="E24" s="16">
        <v>2500</v>
      </c>
      <c r="F24" s="16">
        <v>2500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209076.91943000001</v>
      </c>
      <c r="E25" s="16">
        <v>162899.50240999999</v>
      </c>
      <c r="F25" s="16">
        <v>161260.10500000001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527.93830000000003</v>
      </c>
      <c r="E26" s="32">
        <f>E27</f>
        <v>515.20000000000005</v>
      </c>
      <c r="F26" s="32">
        <f>F27</f>
        <v>533.70000000000005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527.93830000000003</v>
      </c>
      <c r="E27" s="16">
        <v>515.20000000000005</v>
      </c>
      <c r="F27" s="16">
        <v>533.70000000000005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SUM(D29:D30)</f>
        <v>15555.794</v>
      </c>
      <c r="E28" s="32">
        <f>SUM(E29:E30)</f>
        <v>11799</v>
      </c>
      <c r="F28" s="32">
        <f>SUM(F29:F30)</f>
        <v>11799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13083.41</v>
      </c>
      <c r="E29" s="16">
        <v>10431.6</v>
      </c>
      <c r="F29" s="16">
        <v>10431.6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2472.384</v>
      </c>
      <c r="E30" s="16">
        <v>1367.4</v>
      </c>
      <c r="F30" s="16">
        <v>1367.4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35</v>
      </c>
      <c r="B31" s="31" t="s">
        <v>18</v>
      </c>
      <c r="C31" s="31" t="s">
        <v>14</v>
      </c>
      <c r="D31" s="32">
        <f>SUM(D32:D36)</f>
        <v>187065.31919000001</v>
      </c>
      <c r="E31" s="32">
        <f>SUM(E32:E36)</f>
        <v>87888.720570000005</v>
      </c>
      <c r="F31" s="32">
        <f>SUM(F32:F36)</f>
        <v>88021.296589999998</v>
      </c>
      <c r="G31" s="22"/>
      <c r="H31" s="25">
        <v>43831</v>
      </c>
      <c r="I31" s="26" t="s">
        <v>16</v>
      </c>
      <c r="J31" s="27">
        <v>44063</v>
      </c>
    </row>
    <row r="32" spans="1:10" ht="15.75" x14ac:dyDescent="0.2">
      <c r="A32" s="8" t="s">
        <v>71</v>
      </c>
      <c r="B32" s="9" t="s">
        <v>18</v>
      </c>
      <c r="C32" s="9" t="s">
        <v>22</v>
      </c>
      <c r="D32" s="16">
        <v>90</v>
      </c>
      <c r="E32" s="16">
        <v>0</v>
      </c>
      <c r="F32" s="16">
        <v>0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72</v>
      </c>
      <c r="B33" s="9" t="s">
        <v>18</v>
      </c>
      <c r="C33" s="9" t="s">
        <v>23</v>
      </c>
      <c r="D33" s="16">
        <v>5533</v>
      </c>
      <c r="E33" s="16">
        <v>0</v>
      </c>
      <c r="F33" s="16">
        <v>0</v>
      </c>
      <c r="G33" s="22"/>
      <c r="H33" s="19"/>
      <c r="I33" s="23"/>
      <c r="J33" s="24"/>
    </row>
    <row r="34" spans="1:10" ht="15.75" x14ac:dyDescent="0.2">
      <c r="A34" s="8" t="s">
        <v>36</v>
      </c>
      <c r="B34" s="9" t="s">
        <v>18</v>
      </c>
      <c r="C34" s="9" t="s">
        <v>37</v>
      </c>
      <c r="D34" s="16">
        <v>19526.2</v>
      </c>
      <c r="E34" s="16">
        <v>19526.2</v>
      </c>
      <c r="F34" s="16">
        <v>19526.2</v>
      </c>
      <c r="G34" s="22"/>
      <c r="H34" s="19"/>
      <c r="I34" s="23"/>
      <c r="J34" s="24"/>
    </row>
    <row r="35" spans="1:10" ht="15.75" x14ac:dyDescent="0.2">
      <c r="A35" s="8" t="s">
        <v>38</v>
      </c>
      <c r="B35" s="9" t="s">
        <v>18</v>
      </c>
      <c r="C35" s="9" t="s">
        <v>32</v>
      </c>
      <c r="D35" s="16">
        <v>152365.17866000001</v>
      </c>
      <c r="E35" s="16">
        <v>63187.520570000001</v>
      </c>
      <c r="F35" s="16">
        <v>63320.096590000001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8" t="s">
        <v>39</v>
      </c>
      <c r="B36" s="9" t="s">
        <v>18</v>
      </c>
      <c r="C36" s="9" t="s">
        <v>40</v>
      </c>
      <c r="D36" s="16">
        <v>9550.9405299999999</v>
      </c>
      <c r="E36" s="16">
        <v>5175</v>
      </c>
      <c r="F36" s="16">
        <v>5175</v>
      </c>
      <c r="G36" s="22"/>
      <c r="H36" s="19">
        <v>43831</v>
      </c>
      <c r="I36" s="23" t="s">
        <v>16</v>
      </c>
      <c r="J36" s="24">
        <v>44063</v>
      </c>
    </row>
    <row r="37" spans="1:10" ht="15.75" x14ac:dyDescent="0.2">
      <c r="A37" s="30" t="s">
        <v>41</v>
      </c>
      <c r="B37" s="31" t="s">
        <v>20</v>
      </c>
      <c r="C37" s="31" t="s">
        <v>14</v>
      </c>
      <c r="D37" s="32">
        <f>SUM(D38:D41)</f>
        <v>3758204.0801000004</v>
      </c>
      <c r="E37" s="32">
        <f t="shared" ref="E37:F37" si="0">SUM(E38:E41)</f>
        <v>1901448.1897500001</v>
      </c>
      <c r="F37" s="32">
        <f t="shared" si="0"/>
        <v>252296.33520999999</v>
      </c>
      <c r="G37" s="22"/>
      <c r="H37" s="25">
        <v>43831</v>
      </c>
      <c r="I37" s="26" t="s">
        <v>16</v>
      </c>
      <c r="J37" s="27">
        <v>44063</v>
      </c>
    </row>
    <row r="38" spans="1:10" ht="15.75" x14ac:dyDescent="0.2">
      <c r="A38" s="8" t="s">
        <v>42</v>
      </c>
      <c r="B38" s="9" t="s">
        <v>20</v>
      </c>
      <c r="C38" s="9" t="s">
        <v>13</v>
      </c>
      <c r="D38" s="16">
        <v>3198925.9940300002</v>
      </c>
      <c r="E38" s="16">
        <f>1726191.13275-0.039</f>
        <v>1726191.09375</v>
      </c>
      <c r="F38" s="16">
        <v>90453.743149999995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43</v>
      </c>
      <c r="B39" s="9" t="s">
        <v>20</v>
      </c>
      <c r="C39" s="9" t="s">
        <v>15</v>
      </c>
      <c r="D39" s="16">
        <v>470436.37890000001</v>
      </c>
      <c r="E39" s="16">
        <v>102566.6</v>
      </c>
      <c r="F39" s="16">
        <v>86017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44</v>
      </c>
      <c r="B40" s="9" t="s">
        <v>20</v>
      </c>
      <c r="C40" s="9" t="s">
        <v>11</v>
      </c>
      <c r="D40" s="16">
        <v>86426.007169999997</v>
      </c>
      <c r="E40" s="16">
        <v>70274.796000000002</v>
      </c>
      <c r="F40" s="16">
        <v>73409.892059999998</v>
      </c>
      <c r="G40" s="22"/>
      <c r="H40" s="19">
        <v>43831</v>
      </c>
      <c r="I40" s="23" t="s">
        <v>16</v>
      </c>
      <c r="J40" s="24">
        <v>44063</v>
      </c>
    </row>
    <row r="41" spans="1:10" ht="15.75" x14ac:dyDescent="0.2">
      <c r="A41" s="8" t="s">
        <v>68</v>
      </c>
      <c r="B41" s="9" t="s">
        <v>20</v>
      </c>
      <c r="C41" s="9" t="s">
        <v>20</v>
      </c>
      <c r="D41" s="16">
        <v>2415.6999999999998</v>
      </c>
      <c r="E41" s="16">
        <v>2415.6999999999998</v>
      </c>
      <c r="F41" s="16">
        <v>2415.6999999999998</v>
      </c>
      <c r="G41" s="22"/>
      <c r="H41" s="19"/>
      <c r="I41" s="23"/>
      <c r="J41" s="24"/>
    </row>
    <row r="42" spans="1:10" ht="15.75" x14ac:dyDescent="0.2">
      <c r="A42" s="30" t="s">
        <v>45</v>
      </c>
      <c r="B42" s="31" t="s">
        <v>22</v>
      </c>
      <c r="C42" s="31" t="s">
        <v>14</v>
      </c>
      <c r="D42" s="32">
        <f>SUM(D43:D44)</f>
        <v>15619.294</v>
      </c>
      <c r="E42" s="32">
        <f>SUM(E43:E44)</f>
        <v>10461</v>
      </c>
      <c r="F42" s="32">
        <f>SUM(F43:F44)</f>
        <v>10461</v>
      </c>
      <c r="G42" s="22"/>
      <c r="H42" s="25">
        <v>43831</v>
      </c>
      <c r="I42" s="26" t="s">
        <v>16</v>
      </c>
      <c r="J42" s="27">
        <v>44063</v>
      </c>
    </row>
    <row r="43" spans="1:10" ht="31.5" x14ac:dyDescent="0.2">
      <c r="A43" s="8" t="s">
        <v>46</v>
      </c>
      <c r="B43" s="9" t="s">
        <v>22</v>
      </c>
      <c r="C43" s="9" t="s">
        <v>11</v>
      </c>
      <c r="D43" s="16">
        <v>3437.9940000000001</v>
      </c>
      <c r="E43" s="16">
        <v>1273.5</v>
      </c>
      <c r="F43" s="16">
        <v>1273.5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8" t="s">
        <v>47</v>
      </c>
      <c r="B44" s="9" t="s">
        <v>22</v>
      </c>
      <c r="C44" s="9" t="s">
        <v>20</v>
      </c>
      <c r="D44" s="16">
        <v>12181.3</v>
      </c>
      <c r="E44" s="16">
        <v>9187.5</v>
      </c>
      <c r="F44" s="16">
        <v>9187.5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30" t="s">
        <v>48</v>
      </c>
      <c r="B45" s="31" t="s">
        <v>23</v>
      </c>
      <c r="C45" s="31" t="s">
        <v>14</v>
      </c>
      <c r="D45" s="32">
        <f>SUM(D46:D50)</f>
        <v>1474479.7771299998</v>
      </c>
      <c r="E45" s="32">
        <f>SUM(E46:E50)</f>
        <v>1291506.6000000001</v>
      </c>
      <c r="F45" s="32">
        <f>SUM(F46:F50)</f>
        <v>1313944.3999999999</v>
      </c>
      <c r="G45" s="22"/>
      <c r="H45" s="25">
        <v>43831</v>
      </c>
      <c r="I45" s="26" t="s">
        <v>16</v>
      </c>
      <c r="J45" s="27">
        <v>44063</v>
      </c>
    </row>
    <row r="46" spans="1:10" ht="15.75" x14ac:dyDescent="0.2">
      <c r="A46" s="8" t="s">
        <v>49</v>
      </c>
      <c r="B46" s="9" t="s">
        <v>23</v>
      </c>
      <c r="C46" s="9" t="s">
        <v>13</v>
      </c>
      <c r="D46" s="16">
        <v>563608.75899999996</v>
      </c>
      <c r="E46" s="16">
        <v>513892.3</v>
      </c>
      <c r="F46" s="16">
        <v>512365.6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50</v>
      </c>
      <c r="B47" s="9" t="s">
        <v>23</v>
      </c>
      <c r="C47" s="9" t="s">
        <v>15</v>
      </c>
      <c r="D47" s="16">
        <v>671347.86430999998</v>
      </c>
      <c r="E47" s="16">
        <v>576824.30000000005</v>
      </c>
      <c r="F47" s="16">
        <v>600788.80000000005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51</v>
      </c>
      <c r="B48" s="9" t="s">
        <v>23</v>
      </c>
      <c r="C48" s="9" t="s">
        <v>11</v>
      </c>
      <c r="D48" s="16">
        <v>130473.06353</v>
      </c>
      <c r="E48" s="16">
        <v>110189.6</v>
      </c>
      <c r="F48" s="16">
        <v>110189.6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52</v>
      </c>
      <c r="B49" s="9" t="s">
        <v>23</v>
      </c>
      <c r="C49" s="9" t="s">
        <v>23</v>
      </c>
      <c r="D49" s="16">
        <v>40805.752289999997</v>
      </c>
      <c r="E49" s="16">
        <v>27915</v>
      </c>
      <c r="F49" s="16">
        <v>27915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8" t="s">
        <v>53</v>
      </c>
      <c r="B50" s="9" t="s">
        <v>23</v>
      </c>
      <c r="C50" s="9" t="s">
        <v>32</v>
      </c>
      <c r="D50" s="16">
        <v>68244.338000000003</v>
      </c>
      <c r="E50" s="16">
        <v>62685.4</v>
      </c>
      <c r="F50" s="16">
        <v>62685.4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30" t="s">
        <v>54</v>
      </c>
      <c r="B51" s="31" t="s">
        <v>37</v>
      </c>
      <c r="C51" s="31" t="s">
        <v>14</v>
      </c>
      <c r="D51" s="32">
        <f>SUM(D52:D53)</f>
        <v>143501.9633</v>
      </c>
      <c r="E51" s="32">
        <f>SUM(E52:E53)</f>
        <v>123853.7</v>
      </c>
      <c r="F51" s="32">
        <f>SUM(F52:F53)</f>
        <v>123557.7</v>
      </c>
      <c r="G51" s="22"/>
      <c r="H51" s="25">
        <v>43831</v>
      </c>
      <c r="I51" s="26" t="s">
        <v>16</v>
      </c>
      <c r="J51" s="27">
        <v>44063</v>
      </c>
    </row>
    <row r="52" spans="1:10" ht="15.75" x14ac:dyDescent="0.2">
      <c r="A52" s="8" t="s">
        <v>55</v>
      </c>
      <c r="B52" s="9" t="s">
        <v>37</v>
      </c>
      <c r="C52" s="9" t="s">
        <v>13</v>
      </c>
      <c r="D52" s="16">
        <v>133765.18429999999</v>
      </c>
      <c r="E52" s="16">
        <v>114814.8</v>
      </c>
      <c r="F52" s="16">
        <v>114518.8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8" t="s">
        <v>56</v>
      </c>
      <c r="B53" s="9" t="s">
        <v>37</v>
      </c>
      <c r="C53" s="9" t="s">
        <v>18</v>
      </c>
      <c r="D53" s="16">
        <v>9736.7790000000005</v>
      </c>
      <c r="E53" s="16">
        <v>9038.9</v>
      </c>
      <c r="F53" s="16">
        <v>9038.9</v>
      </c>
      <c r="G53" s="22"/>
      <c r="H53" s="19">
        <v>43831</v>
      </c>
      <c r="I53" s="23" t="s">
        <v>16</v>
      </c>
      <c r="J53" s="24">
        <v>44063</v>
      </c>
    </row>
    <row r="54" spans="1:10" ht="15.75" x14ac:dyDescent="0.2">
      <c r="A54" s="30" t="s">
        <v>57</v>
      </c>
      <c r="B54" s="31" t="s">
        <v>34</v>
      </c>
      <c r="C54" s="31" t="s">
        <v>14</v>
      </c>
      <c r="D54" s="32">
        <f>SUM(D55:D57)</f>
        <v>125111.56580000001</v>
      </c>
      <c r="E54" s="32">
        <f>SUM(E55:E57)</f>
        <v>118887.93715000001</v>
      </c>
      <c r="F54" s="32">
        <f>SUM(F55:F57)</f>
        <v>119890.34458999999</v>
      </c>
      <c r="G54" s="22"/>
      <c r="H54" s="25">
        <v>43831</v>
      </c>
      <c r="I54" s="26" t="s">
        <v>16</v>
      </c>
      <c r="J54" s="27">
        <v>44063</v>
      </c>
    </row>
    <row r="55" spans="1:10" ht="15.75" x14ac:dyDescent="0.2">
      <c r="A55" s="8" t="s">
        <v>58</v>
      </c>
      <c r="B55" s="9" t="s">
        <v>34</v>
      </c>
      <c r="C55" s="9" t="s">
        <v>13</v>
      </c>
      <c r="D55" s="16">
        <v>2115.1</v>
      </c>
      <c r="E55" s="16">
        <v>2115.1</v>
      </c>
      <c r="F55" s="16">
        <v>2115.1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59</v>
      </c>
      <c r="B56" s="9" t="s">
        <v>34</v>
      </c>
      <c r="C56" s="9" t="s">
        <v>11</v>
      </c>
      <c r="D56" s="16">
        <v>97406.32</v>
      </c>
      <c r="E56" s="16">
        <v>88723.737150000001</v>
      </c>
      <c r="F56" s="16">
        <v>89726.144589999996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8" t="s">
        <v>60</v>
      </c>
      <c r="B57" s="9" t="s">
        <v>34</v>
      </c>
      <c r="C57" s="9" t="s">
        <v>18</v>
      </c>
      <c r="D57" s="16">
        <v>25590.145799999998</v>
      </c>
      <c r="E57" s="16">
        <v>28049.1</v>
      </c>
      <c r="F57" s="16">
        <v>28049.1</v>
      </c>
      <c r="G57" s="22"/>
      <c r="H57" s="19">
        <v>43831</v>
      </c>
      <c r="I57" s="23" t="s">
        <v>16</v>
      </c>
      <c r="J57" s="24">
        <v>44063</v>
      </c>
    </row>
    <row r="58" spans="1:10" ht="15.75" x14ac:dyDescent="0.2">
      <c r="A58" s="30" t="s">
        <v>61</v>
      </c>
      <c r="B58" s="31" t="s">
        <v>25</v>
      </c>
      <c r="C58" s="31" t="s">
        <v>14</v>
      </c>
      <c r="D58" s="32">
        <f>SUM(D59:D61)</f>
        <v>86006.017989999993</v>
      </c>
      <c r="E58" s="32">
        <f>SUM(E59:E61)</f>
        <v>64745.000000000007</v>
      </c>
      <c r="F58" s="32">
        <f>SUM(F59:F61)</f>
        <v>64745.000000000007</v>
      </c>
      <c r="G58" s="22"/>
      <c r="H58" s="25">
        <v>43831</v>
      </c>
      <c r="I58" s="26" t="s">
        <v>16</v>
      </c>
      <c r="J58" s="27">
        <v>44063</v>
      </c>
    </row>
    <row r="59" spans="1:10" ht="15.75" x14ac:dyDescent="0.2">
      <c r="A59" s="8" t="s">
        <v>62</v>
      </c>
      <c r="B59" s="9" t="s">
        <v>25</v>
      </c>
      <c r="C59" s="9" t="s">
        <v>13</v>
      </c>
      <c r="D59" s="16">
        <v>60209.238369999999</v>
      </c>
      <c r="E59" s="16">
        <v>47987.4</v>
      </c>
      <c r="F59" s="16">
        <v>47987.4</v>
      </c>
      <c r="G59" s="22"/>
      <c r="H59" s="19">
        <v>43831</v>
      </c>
      <c r="I59" s="23" t="s">
        <v>16</v>
      </c>
      <c r="J59" s="24">
        <v>44063</v>
      </c>
    </row>
    <row r="60" spans="1:10" ht="15.75" x14ac:dyDescent="0.2">
      <c r="A60" s="8" t="s">
        <v>63</v>
      </c>
      <c r="B60" s="9" t="s">
        <v>25</v>
      </c>
      <c r="C60" s="9" t="s">
        <v>15</v>
      </c>
      <c r="D60" s="16">
        <v>21295.279620000001</v>
      </c>
      <c r="E60" s="16">
        <v>12500.2</v>
      </c>
      <c r="F60" s="16">
        <v>12500.2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8" t="s">
        <v>64</v>
      </c>
      <c r="B61" s="9" t="s">
        <v>25</v>
      </c>
      <c r="C61" s="9" t="s">
        <v>20</v>
      </c>
      <c r="D61" s="16">
        <v>4501.5</v>
      </c>
      <c r="E61" s="16">
        <v>4257.3999999999996</v>
      </c>
      <c r="F61" s="16">
        <v>4257.3999999999996</v>
      </c>
      <c r="G61" s="22"/>
      <c r="H61" s="19">
        <v>43831</v>
      </c>
      <c r="I61" s="23" t="s">
        <v>16</v>
      </c>
      <c r="J61" s="24">
        <v>44063</v>
      </c>
    </row>
    <row r="62" spans="1:10" ht="15.75" x14ac:dyDescent="0.2">
      <c r="A62" s="30" t="s">
        <v>66</v>
      </c>
      <c r="B62" s="31" t="s">
        <v>14</v>
      </c>
      <c r="C62" s="31" t="s">
        <v>14</v>
      </c>
      <c r="D62" s="32">
        <v>0</v>
      </c>
      <c r="E62" s="32">
        <v>29300</v>
      </c>
      <c r="F62" s="32">
        <v>60200</v>
      </c>
      <c r="G62" s="22"/>
      <c r="H62" s="25">
        <v>43831</v>
      </c>
      <c r="I62" s="26" t="s">
        <v>16</v>
      </c>
      <c r="J62" s="27">
        <v>44063</v>
      </c>
    </row>
    <row r="63" spans="1:10" ht="15.75" x14ac:dyDescent="0.2">
      <c r="A63" s="33" t="s">
        <v>67</v>
      </c>
      <c r="B63" s="34" t="s">
        <v>65</v>
      </c>
      <c r="C63" s="34" t="s">
        <v>65</v>
      </c>
      <c r="D63" s="35">
        <f>D18+D26+D28+D31+D37+D42+D45+D51+D54+D58+D62</f>
        <v>6115704.7965999991</v>
      </c>
      <c r="E63" s="35">
        <f>E18+E26+E28+E31+E37+E42+E45+E51+E54+E58+E62</f>
        <v>3890171.3498800006</v>
      </c>
      <c r="F63" s="35">
        <f>F18+F26+F28+F31+F37+F42+F45+F51+F54+F58+F62</f>
        <v>2293574.5813899999</v>
      </c>
      <c r="G63" s="22"/>
      <c r="H63" s="25">
        <v>43831</v>
      </c>
      <c r="I63" s="26" t="s">
        <v>16</v>
      </c>
      <c r="J63" s="27">
        <v>44063</v>
      </c>
    </row>
    <row r="64" spans="1:10" x14ac:dyDescent="0.2">
      <c r="E64" s="11"/>
      <c r="F64" s="11"/>
      <c r="G64" s="11"/>
    </row>
    <row r="66" spans="4:7" x14ac:dyDescent="0.2">
      <c r="D66" s="12"/>
      <c r="E66" s="12"/>
      <c r="F66" s="12"/>
      <c r="G66" s="12"/>
    </row>
    <row r="67" spans="4:7" x14ac:dyDescent="0.2">
      <c r="D67" s="12"/>
      <c r="E67" s="12"/>
      <c r="F67" s="12"/>
      <c r="G67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2022-10-31T07:04:48Z</cp:lastPrinted>
  <dcterms:created xsi:type="dcterms:W3CDTF">1996-10-08T23:32:33Z</dcterms:created>
  <dcterms:modified xsi:type="dcterms:W3CDTF">2022-10-31T10:59:08Z</dcterms:modified>
</cp:coreProperties>
</file>