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арифы" sheetId="4" r:id="rId1"/>
    <sheet name="Лист1" sheetId="1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L35" i="4" l="1"/>
  <c r="J35" i="4"/>
  <c r="L20" i="4" l="1"/>
  <c r="J20" i="4"/>
  <c r="L19" i="4"/>
  <c r="J19" i="4"/>
  <c r="G19" i="4"/>
  <c r="J8" i="4"/>
  <c r="L33" i="4" l="1"/>
  <c r="L9" i="4"/>
  <c r="L10" i="4"/>
  <c r="L11" i="4"/>
  <c r="L12" i="4"/>
  <c r="L13" i="4"/>
  <c r="L14" i="4"/>
  <c r="L15" i="4"/>
  <c r="L16" i="4"/>
  <c r="L17" i="4"/>
  <c r="L18" i="4"/>
  <c r="L21" i="4"/>
  <c r="L22" i="4"/>
  <c r="L23" i="4"/>
  <c r="L24" i="4"/>
  <c r="L25" i="4"/>
  <c r="L26" i="4"/>
  <c r="L27" i="4"/>
  <c r="L28" i="4"/>
  <c r="L29" i="4"/>
  <c r="L31" i="4"/>
  <c r="L32" i="4"/>
  <c r="L8" i="4"/>
  <c r="J33" i="4"/>
  <c r="J32" i="4"/>
  <c r="J31" i="4"/>
  <c r="J29" i="4"/>
  <c r="J28" i="4"/>
  <c r="J27" i="4"/>
  <c r="J26" i="4"/>
  <c r="J25" i="4"/>
  <c r="J24" i="4"/>
  <c r="J23" i="4"/>
  <c r="J22" i="4"/>
  <c r="J21" i="4"/>
  <c r="J18" i="4"/>
  <c r="J17" i="4"/>
  <c r="J16" i="4"/>
  <c r="J15" i="4"/>
  <c r="J14" i="4"/>
  <c r="J13" i="4"/>
  <c r="J12" i="4"/>
  <c r="J11" i="4"/>
  <c r="J10" i="4"/>
  <c r="J9" i="4"/>
  <c r="G17" i="4" l="1"/>
  <c r="G15" i="4"/>
  <c r="G13" i="4"/>
  <c r="N17" i="4"/>
  <c r="N13" i="4"/>
</calcChain>
</file>

<file path=xl/sharedStrings.xml><?xml version="1.0" encoding="utf-8"?>
<sst xmlns="http://schemas.openxmlformats.org/spreadsheetml/2006/main" count="148" uniqueCount="72">
  <si>
    <t>Вид коммунальной услуги</t>
  </si>
  <si>
    <t>Наименование РСО</t>
  </si>
  <si>
    <t>Единица измерения</t>
  </si>
  <si>
    <t>Тарифы РСО</t>
  </si>
  <si>
    <t>руб./Гкал</t>
  </si>
  <si>
    <t>Горячее водоснабжение (для открытых систем)</t>
  </si>
  <si>
    <t>компонент на теплоноситель</t>
  </si>
  <si>
    <t>руб./м3</t>
  </si>
  <si>
    <t>компонент на тепловую энергию</t>
  </si>
  <si>
    <t>Холодное водоснабжение</t>
  </si>
  <si>
    <t>Водоотведение</t>
  </si>
  <si>
    <t>ПАО "Красноярскэнергосбыт"</t>
  </si>
  <si>
    <t>руб./кВт</t>
  </si>
  <si>
    <t>АО "Красноярсккрайгаз"</t>
  </si>
  <si>
    <t>руб./кг</t>
  </si>
  <si>
    <t>Наименование ИКУ</t>
  </si>
  <si>
    <t>Справка по тарифам</t>
  </si>
  <si>
    <t>(наименование городского округа, муниципального района)</t>
  </si>
  <si>
    <t xml:space="preserve"> по соц.норме</t>
  </si>
  <si>
    <t>Электроэнергия                    (дома, оборуд. стац. электроплитами)</t>
  </si>
  <si>
    <t>сверхсоц.нормы</t>
  </si>
  <si>
    <t>Электроэнергия                  (дома, не оборуд. стац. электроплитами)</t>
  </si>
  <si>
    <t xml:space="preserve"> Сжиженый газ </t>
  </si>
  <si>
    <t>из групповых резервуарных установок</t>
  </si>
  <si>
    <t>Твердое топливо</t>
  </si>
  <si>
    <t>дрова</t>
  </si>
  <si>
    <t>Тепловая энергия (отопление)</t>
  </si>
  <si>
    <t>руб./скл.куб.м.</t>
  </si>
  <si>
    <t xml:space="preserve"> НПА                                                                 (изменяющий документ)</t>
  </si>
  <si>
    <t>№ п/п</t>
  </si>
  <si>
    <t>Наименование городского или сельского поселения</t>
  </si>
  <si>
    <t>темп роста, %</t>
  </si>
  <si>
    <t>город Лесосибирск</t>
  </si>
  <si>
    <t>ГПКК "ЦРКК"</t>
  </si>
  <si>
    <t>г. Лесосибирск</t>
  </si>
  <si>
    <t>ООО "ЖКХ ЛДК №1"</t>
  </si>
  <si>
    <t>п. Стрелка</t>
  </si>
  <si>
    <t>МУП "ПП ЖКХ №5 Стрелка"</t>
  </si>
  <si>
    <t>г. Лесосибирск, п. Стрелка</t>
  </si>
  <si>
    <t>-</t>
  </si>
  <si>
    <t>Вид дров(группы): всех видов и групп пород</t>
  </si>
  <si>
    <t>ООО "МКУ"</t>
  </si>
  <si>
    <t>Твердые коммунальные отходы</t>
  </si>
  <si>
    <t>ООО "Рециклинговая компания"</t>
  </si>
  <si>
    <t>АО "Автоспецбаза"</t>
  </si>
  <si>
    <t>с 01.01.2022</t>
  </si>
  <si>
    <t>с 01.07.2022</t>
  </si>
  <si>
    <t>Приказ министерства тарифной политики Красноярского края                   от 18.11.2022 № 83-э</t>
  </si>
  <si>
    <t>Приказ министерства тарифной политики Красноярского края                   от 15.11.2022 № 323-в</t>
  </si>
  <si>
    <t>Приказ министерства тарифной политики Красноярского края                   от 17.11.2022 № 103-п</t>
  </si>
  <si>
    <t>Приказ министерства тарифной политики Красноярского края                   от 17.11.2022 № 166-п</t>
  </si>
  <si>
    <t>Приказ министерства тарифной политики Красноярского края                   от 17.11.2022 № 243-п</t>
  </si>
  <si>
    <t>Приказ министерства тарифной политики Красноярского края                   от 17.11.2022 № 332-п</t>
  </si>
  <si>
    <t>Приказ министерства тарифной политики Красноярского края                   от 17.11.2022 № 245-п</t>
  </si>
  <si>
    <t>Приказ министерства тарифной политики Красноярского края                   от 17.11.2022 № 168-п</t>
  </si>
  <si>
    <t>Приказ министерства тарифной политики Красноярского края                   от 17.11.2022 № 334-п</t>
  </si>
  <si>
    <t>Приказ министерства тарифной политики Красноярского края                   от 17.11.2022 № 105-п</t>
  </si>
  <si>
    <t>Приказ министерства тарифной политики Красноярского края                   от 16.11.2022 № 870-в</t>
  </si>
  <si>
    <t>Приказ министерства тарифной политики Красноярского края                   от 15.11.2022 № 321-в</t>
  </si>
  <si>
    <t>Приказ министерства тарифной политики Красноярского края                   от 15.11.2022 № 593-в</t>
  </si>
  <si>
    <t>Приказ министерства тарифной политики Красноярского края                   от 23.11.2022 № 914-в</t>
  </si>
  <si>
    <t>Приказ министерства тарифной политики Красноярского края                   от 23.11.2022 № 399-п</t>
  </si>
  <si>
    <t xml:space="preserve">Приказ министерства тарифной политики Красноярского края
от 23.11.2022 N 1-г
</t>
  </si>
  <si>
    <t>газ в баллонах                  с места промежуточного хранения</t>
  </si>
  <si>
    <t>с 01.12.2022</t>
  </si>
  <si>
    <t>Приказ министерства тарифной политики Красноярского края                   от16.11.2022 № 872-в</t>
  </si>
  <si>
    <t>Приказ министерства тарифной политики Красноярского края                   от 23.11.2022 № 931-в</t>
  </si>
  <si>
    <t>МУП "ЖКХ г. Лесосибирска"</t>
  </si>
  <si>
    <t>МУП "ЖКХ г. Лесосибирска", ГПКК "ЦРКК", ООО "ЖКХ ЛДК №1", ООО "МКУ"</t>
  </si>
  <si>
    <t>МУП "ЖКХ г. Лесосибирска", ГПКК "ЦРКК", ООО "ЖКХ ЛДК №1", ООО "МКУ",</t>
  </si>
  <si>
    <t xml:space="preserve">Приказ министерства тарифной политики Красноярского края
от 20.12.2022 N 42-т
</t>
  </si>
  <si>
    <t>с 01.01.2023: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</si>
</sst>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vertical="top" wrapText="1"/>
    </xf>
    <xf numFmtId="0" fontId="7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9" fontId="9" fillId="0" borderId="1" xfId="2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" fillId="2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topLeftCell="A16" zoomScale="70" zoomScaleNormal="70" zoomScaleSheetLayoutView="70" workbookViewId="0">
      <selection activeCell="J30" sqref="J30"/>
    </sheetView>
  </sheetViews>
  <sheetFormatPr defaultRowHeight="15" x14ac:dyDescent="0.25"/>
  <cols>
    <col min="1" max="1" width="9.140625" style="1"/>
    <col min="2" max="2" width="18" style="1" customWidth="1"/>
    <col min="3" max="3" width="3" style="1" customWidth="1"/>
    <col min="4" max="4" width="16.7109375" style="1" customWidth="1"/>
    <col min="5" max="5" width="26.28515625" style="1" customWidth="1"/>
    <col min="6" max="6" width="17.5703125" style="1" customWidth="1"/>
    <col min="7" max="7" width="18.5703125" style="1" customWidth="1"/>
    <col min="8" max="10" width="11.85546875" style="1" customWidth="1"/>
    <col min="11" max="12" width="12" style="1" customWidth="1"/>
    <col min="13" max="13" width="29.42578125" style="1" customWidth="1"/>
    <col min="14" max="14" width="26.28515625" style="1" customWidth="1"/>
    <col min="15" max="16384" width="9.140625" style="1"/>
  </cols>
  <sheetData>
    <row r="1" spans="1:25" x14ac:dyDescent="0.25">
      <c r="N1" s="3"/>
    </row>
    <row r="2" spans="1:25" ht="20.25" x14ac:dyDescent="0.3">
      <c r="B2" s="60" t="s">
        <v>16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25" ht="18.75" x14ac:dyDescent="0.25">
      <c r="B3" s="63" t="s">
        <v>32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25" ht="18.75" x14ac:dyDescent="0.3">
      <c r="B4" s="64" t="s">
        <v>17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6" spans="1:25" x14ac:dyDescent="0.25">
      <c r="A6" s="58" t="s">
        <v>29</v>
      </c>
      <c r="B6" s="26" t="s">
        <v>0</v>
      </c>
      <c r="C6" s="26"/>
      <c r="D6" s="26"/>
      <c r="E6" s="58" t="s">
        <v>1</v>
      </c>
      <c r="F6" s="58" t="s">
        <v>30</v>
      </c>
      <c r="G6" s="26" t="s">
        <v>2</v>
      </c>
      <c r="H6" s="65" t="s">
        <v>3</v>
      </c>
      <c r="I6" s="66"/>
      <c r="J6" s="67"/>
      <c r="K6" s="65" t="s">
        <v>3</v>
      </c>
      <c r="L6" s="67"/>
      <c r="M6" s="58" t="s">
        <v>28</v>
      </c>
      <c r="N6" s="58" t="s">
        <v>15</v>
      </c>
    </row>
    <row r="7" spans="1:25" ht="25.5" x14ac:dyDescent="0.25">
      <c r="A7" s="59"/>
      <c r="B7" s="26"/>
      <c r="C7" s="26"/>
      <c r="D7" s="26"/>
      <c r="E7" s="59"/>
      <c r="F7" s="59"/>
      <c r="G7" s="26"/>
      <c r="H7" s="20" t="s">
        <v>45</v>
      </c>
      <c r="I7" s="20" t="s">
        <v>46</v>
      </c>
      <c r="J7" s="21" t="s">
        <v>31</v>
      </c>
      <c r="K7" s="19" t="s">
        <v>64</v>
      </c>
      <c r="L7" s="4" t="s">
        <v>31</v>
      </c>
      <c r="M7" s="59"/>
      <c r="N7" s="59"/>
    </row>
    <row r="8" spans="1:25" ht="38.25" x14ac:dyDescent="0.25">
      <c r="A8" s="31">
        <v>1</v>
      </c>
      <c r="B8" s="50" t="s">
        <v>26</v>
      </c>
      <c r="C8" s="51"/>
      <c r="D8" s="52"/>
      <c r="E8" s="5" t="s">
        <v>33</v>
      </c>
      <c r="F8" s="5" t="s">
        <v>34</v>
      </c>
      <c r="G8" s="6" t="s">
        <v>4</v>
      </c>
      <c r="H8" s="8">
        <v>4351.0200000000004</v>
      </c>
      <c r="I8" s="8">
        <v>4525.0600000000004</v>
      </c>
      <c r="J8" s="9">
        <f>I8/H8</f>
        <v>1.0399998161350672</v>
      </c>
      <c r="K8" s="24">
        <v>4932.24</v>
      </c>
      <c r="L8" s="9">
        <f>K8/I8</f>
        <v>1.0899833372375172</v>
      </c>
      <c r="M8" s="10" t="s">
        <v>61</v>
      </c>
      <c r="N8" s="5" t="s">
        <v>33</v>
      </c>
    </row>
    <row r="9" spans="1:25" ht="38.25" x14ac:dyDescent="0.25">
      <c r="A9" s="33"/>
      <c r="B9" s="50" t="s">
        <v>26</v>
      </c>
      <c r="C9" s="51"/>
      <c r="D9" s="52"/>
      <c r="E9" s="11" t="s">
        <v>35</v>
      </c>
      <c r="F9" s="5" t="s">
        <v>34</v>
      </c>
      <c r="G9" s="6" t="s">
        <v>4</v>
      </c>
      <c r="H9" s="8">
        <v>1858.19</v>
      </c>
      <c r="I9" s="8">
        <v>1932.52</v>
      </c>
      <c r="J9" s="9">
        <f t="shared" ref="J9:J33" si="0">I9/H9</f>
        <v>1.0400012915794401</v>
      </c>
      <c r="K9" s="8">
        <v>2106.44</v>
      </c>
      <c r="L9" s="9">
        <f t="shared" ref="L9:L32" si="1">K9/I9</f>
        <v>1.0899964812783309</v>
      </c>
      <c r="M9" s="10" t="s">
        <v>51</v>
      </c>
      <c r="N9" s="11" t="s">
        <v>35</v>
      </c>
    </row>
    <row r="10" spans="1:25" ht="38.25" x14ac:dyDescent="0.25">
      <c r="A10" s="33"/>
      <c r="B10" s="50" t="s">
        <v>26</v>
      </c>
      <c r="C10" s="51"/>
      <c r="D10" s="52"/>
      <c r="E10" s="11" t="s">
        <v>67</v>
      </c>
      <c r="F10" s="5" t="s">
        <v>34</v>
      </c>
      <c r="G10" s="6" t="s">
        <v>4</v>
      </c>
      <c r="H10" s="8">
        <v>2009.09</v>
      </c>
      <c r="I10" s="8">
        <v>2089.4499999999998</v>
      </c>
      <c r="J10" s="9">
        <f t="shared" si="0"/>
        <v>1.0399982081439856</v>
      </c>
      <c r="K10" s="8">
        <v>2277.5</v>
      </c>
      <c r="L10" s="9">
        <f t="shared" si="1"/>
        <v>1.0899997607025773</v>
      </c>
      <c r="M10" s="10" t="s">
        <v>52</v>
      </c>
      <c r="N10" s="25" t="s">
        <v>67</v>
      </c>
    </row>
    <row r="11" spans="1:25" ht="38.25" x14ac:dyDescent="0.25">
      <c r="A11" s="33"/>
      <c r="B11" s="50" t="s">
        <v>26</v>
      </c>
      <c r="C11" s="51"/>
      <c r="D11" s="52"/>
      <c r="E11" s="11" t="s">
        <v>37</v>
      </c>
      <c r="F11" s="11" t="s">
        <v>36</v>
      </c>
      <c r="G11" s="6" t="s">
        <v>4</v>
      </c>
      <c r="H11" s="8">
        <v>4351.09</v>
      </c>
      <c r="I11" s="8">
        <v>4525.13</v>
      </c>
      <c r="J11" s="9">
        <f t="shared" si="0"/>
        <v>1.0399991726211133</v>
      </c>
      <c r="K11" s="8">
        <v>4932.32</v>
      </c>
      <c r="L11" s="9">
        <f t="shared" si="1"/>
        <v>1.0899841551513436</v>
      </c>
      <c r="M11" s="10" t="s">
        <v>49</v>
      </c>
      <c r="N11" s="11" t="s">
        <v>37</v>
      </c>
    </row>
    <row r="12" spans="1:25" ht="38.25" x14ac:dyDescent="0.25">
      <c r="A12" s="32"/>
      <c r="B12" s="50" t="s">
        <v>26</v>
      </c>
      <c r="C12" s="51"/>
      <c r="D12" s="52"/>
      <c r="E12" s="11" t="s">
        <v>41</v>
      </c>
      <c r="F12" s="11" t="s">
        <v>34</v>
      </c>
      <c r="G12" s="6" t="s">
        <v>4</v>
      </c>
      <c r="H12" s="8">
        <v>6231.53</v>
      </c>
      <c r="I12" s="8">
        <v>6231.53</v>
      </c>
      <c r="J12" s="9">
        <f t="shared" si="0"/>
        <v>1</v>
      </c>
      <c r="K12" s="8">
        <v>6791.74</v>
      </c>
      <c r="L12" s="9">
        <f t="shared" si="1"/>
        <v>1.0898992703236605</v>
      </c>
      <c r="M12" s="10" t="s">
        <v>50</v>
      </c>
      <c r="N12" s="11" t="s">
        <v>41</v>
      </c>
    </row>
    <row r="13" spans="1:25" ht="25.5" x14ac:dyDescent="0.25">
      <c r="A13" s="31">
        <v>2</v>
      </c>
      <c r="B13" s="41" t="s">
        <v>5</v>
      </c>
      <c r="C13" s="43"/>
      <c r="D13" s="12" t="s">
        <v>8</v>
      </c>
      <c r="E13" s="27" t="s">
        <v>35</v>
      </c>
      <c r="F13" s="27" t="s">
        <v>34</v>
      </c>
      <c r="G13" s="6" t="str">
        <f>$G$8</f>
        <v>руб./Гкал</v>
      </c>
      <c r="H13" s="7">
        <v>1858.19</v>
      </c>
      <c r="I13" s="7">
        <v>1932.52</v>
      </c>
      <c r="J13" s="13">
        <f t="shared" si="0"/>
        <v>1.0400012915794401</v>
      </c>
      <c r="K13" s="7">
        <v>2106.44</v>
      </c>
      <c r="L13" s="9">
        <f t="shared" si="1"/>
        <v>1.0899964812783309</v>
      </c>
      <c r="M13" s="55" t="s">
        <v>53</v>
      </c>
      <c r="N13" s="27" t="str">
        <f>E13</f>
        <v>ООО "ЖКХ ЛДК №1"</v>
      </c>
      <c r="Q13"/>
      <c r="R13"/>
      <c r="S13"/>
      <c r="T13"/>
      <c r="U13"/>
      <c r="V13"/>
      <c r="W13"/>
      <c r="X13"/>
      <c r="Y13"/>
    </row>
    <row r="14" spans="1:25" ht="25.5" x14ac:dyDescent="0.25">
      <c r="A14" s="33"/>
      <c r="B14" s="47"/>
      <c r="C14" s="49"/>
      <c r="D14" s="12" t="s">
        <v>6</v>
      </c>
      <c r="E14" s="28"/>
      <c r="F14" s="28"/>
      <c r="G14" s="6" t="s">
        <v>7</v>
      </c>
      <c r="H14" s="8">
        <v>10.14</v>
      </c>
      <c r="I14" s="8">
        <v>10.54</v>
      </c>
      <c r="J14" s="9">
        <f t="shared" si="0"/>
        <v>1.0394477317554238</v>
      </c>
      <c r="K14" s="8">
        <v>11.48</v>
      </c>
      <c r="L14" s="9">
        <f t="shared" si="1"/>
        <v>1.0891840607210628</v>
      </c>
      <c r="M14" s="57"/>
      <c r="N14" s="28"/>
      <c r="Q14"/>
      <c r="R14"/>
      <c r="S14"/>
      <c r="T14"/>
      <c r="U14"/>
      <c r="V14"/>
      <c r="W14"/>
      <c r="X14"/>
      <c r="Y14"/>
    </row>
    <row r="15" spans="1:25" ht="25.5" x14ac:dyDescent="0.25">
      <c r="A15" s="33"/>
      <c r="B15" s="41" t="s">
        <v>5</v>
      </c>
      <c r="C15" s="43"/>
      <c r="D15" s="12" t="s">
        <v>8</v>
      </c>
      <c r="E15" s="27" t="s">
        <v>67</v>
      </c>
      <c r="F15" s="27" t="s">
        <v>34</v>
      </c>
      <c r="G15" s="6" t="str">
        <f>$G$8</f>
        <v>руб./Гкал</v>
      </c>
      <c r="H15" s="8">
        <v>2009.09</v>
      </c>
      <c r="I15" s="8">
        <v>2089.4499999999998</v>
      </c>
      <c r="J15" s="9">
        <f t="shared" si="0"/>
        <v>1.0399982081439856</v>
      </c>
      <c r="K15" s="8">
        <v>2277.5</v>
      </c>
      <c r="L15" s="9">
        <f t="shared" si="1"/>
        <v>1.0899997607025773</v>
      </c>
      <c r="M15" s="55" t="s">
        <v>55</v>
      </c>
      <c r="N15" s="27" t="s">
        <v>67</v>
      </c>
      <c r="Q15"/>
      <c r="R15"/>
      <c r="S15"/>
      <c r="T15"/>
      <c r="U15"/>
      <c r="V15"/>
      <c r="W15"/>
      <c r="X15"/>
      <c r="Y15"/>
    </row>
    <row r="16" spans="1:25" ht="25.5" x14ac:dyDescent="0.25">
      <c r="A16" s="33"/>
      <c r="B16" s="47"/>
      <c r="C16" s="49"/>
      <c r="D16" s="12" t="s">
        <v>6</v>
      </c>
      <c r="E16" s="28"/>
      <c r="F16" s="28"/>
      <c r="G16" s="6" t="s">
        <v>7</v>
      </c>
      <c r="H16" s="8">
        <v>39.130000000000003</v>
      </c>
      <c r="I16" s="8">
        <v>40.69</v>
      </c>
      <c r="J16" s="9">
        <f t="shared" si="0"/>
        <v>1.0398671096345513</v>
      </c>
      <c r="K16" s="8">
        <v>44.35</v>
      </c>
      <c r="L16" s="9">
        <f t="shared" si="1"/>
        <v>1.0899483902678793</v>
      </c>
      <c r="M16" s="57"/>
      <c r="N16" s="28"/>
      <c r="Q16"/>
      <c r="R16"/>
      <c r="S16"/>
      <c r="T16"/>
      <c r="U16"/>
      <c r="V16"/>
      <c r="W16"/>
      <c r="X16"/>
      <c r="Y16"/>
    </row>
    <row r="17" spans="1:25" ht="25.5" x14ac:dyDescent="0.25">
      <c r="A17" s="33"/>
      <c r="B17" s="41" t="s">
        <v>5</v>
      </c>
      <c r="C17" s="43"/>
      <c r="D17" s="12" t="s">
        <v>8</v>
      </c>
      <c r="E17" s="27" t="s">
        <v>37</v>
      </c>
      <c r="F17" s="27" t="s">
        <v>36</v>
      </c>
      <c r="G17" s="6" t="str">
        <f>$G$8</f>
        <v>руб./Гкал</v>
      </c>
      <c r="H17" s="8">
        <v>4351.09</v>
      </c>
      <c r="I17" s="8">
        <v>4525.13</v>
      </c>
      <c r="J17" s="9">
        <f t="shared" si="0"/>
        <v>1.0399991726211133</v>
      </c>
      <c r="K17" s="8">
        <v>4932.32</v>
      </c>
      <c r="L17" s="9">
        <f t="shared" si="1"/>
        <v>1.0899841551513436</v>
      </c>
      <c r="M17" s="55" t="s">
        <v>56</v>
      </c>
      <c r="N17" s="27" t="str">
        <f>N11</f>
        <v>МУП "ПП ЖКХ №5 Стрелка"</v>
      </c>
      <c r="Q17"/>
      <c r="R17"/>
      <c r="S17"/>
      <c r="T17"/>
      <c r="U17"/>
      <c r="V17"/>
      <c r="W17"/>
      <c r="X17"/>
      <c r="Y17"/>
    </row>
    <row r="18" spans="1:25" ht="25.5" x14ac:dyDescent="0.25">
      <c r="A18" s="33"/>
      <c r="B18" s="47"/>
      <c r="C18" s="49"/>
      <c r="D18" s="12" t="s">
        <v>6</v>
      </c>
      <c r="E18" s="28"/>
      <c r="F18" s="28"/>
      <c r="G18" s="6" t="s">
        <v>7</v>
      </c>
      <c r="H18" s="8">
        <v>94.78</v>
      </c>
      <c r="I18" s="8">
        <v>111.61</v>
      </c>
      <c r="J18" s="9">
        <f t="shared" si="0"/>
        <v>1.1775691074066259</v>
      </c>
      <c r="K18" s="8">
        <v>121.66</v>
      </c>
      <c r="L18" s="9">
        <f t="shared" si="1"/>
        <v>1.0900456948302124</v>
      </c>
      <c r="M18" s="57"/>
      <c r="N18" s="28"/>
      <c r="Q18"/>
      <c r="R18"/>
      <c r="S18"/>
      <c r="T18"/>
      <c r="U18"/>
      <c r="V18"/>
      <c r="W18"/>
      <c r="X18"/>
      <c r="Y18"/>
    </row>
    <row r="19" spans="1:25" ht="25.5" customHeight="1" x14ac:dyDescent="0.25">
      <c r="A19" s="33"/>
      <c r="B19" s="41" t="s">
        <v>5</v>
      </c>
      <c r="C19" s="43"/>
      <c r="D19" s="12" t="s">
        <v>8</v>
      </c>
      <c r="E19" s="27" t="s">
        <v>41</v>
      </c>
      <c r="F19" s="27" t="s">
        <v>34</v>
      </c>
      <c r="G19" s="6" t="str">
        <f>$G$8</f>
        <v>руб./Гкал</v>
      </c>
      <c r="H19" s="8">
        <v>6231.53</v>
      </c>
      <c r="I19" s="8">
        <v>6231.53</v>
      </c>
      <c r="J19" s="9">
        <f t="shared" ref="J19:J20" si="2">I19/H19</f>
        <v>1</v>
      </c>
      <c r="K19" s="8">
        <v>6791.74</v>
      </c>
      <c r="L19" s="9">
        <f t="shared" ref="L19:L20" si="3">K19/I19</f>
        <v>1.0898992703236605</v>
      </c>
      <c r="M19" s="55" t="s">
        <v>54</v>
      </c>
      <c r="N19" s="27" t="s">
        <v>41</v>
      </c>
      <c r="Q19"/>
      <c r="R19"/>
      <c r="S19"/>
      <c r="T19"/>
      <c r="U19"/>
      <c r="V19"/>
      <c r="W19"/>
      <c r="X19"/>
      <c r="Y19"/>
    </row>
    <row r="20" spans="1:25" ht="25.5" x14ac:dyDescent="0.25">
      <c r="A20" s="32"/>
      <c r="B20" s="47"/>
      <c r="C20" s="49"/>
      <c r="D20" s="12" t="s">
        <v>6</v>
      </c>
      <c r="E20" s="28"/>
      <c r="F20" s="28"/>
      <c r="G20" s="6" t="s">
        <v>7</v>
      </c>
      <c r="H20" s="8">
        <v>39.130000000000003</v>
      </c>
      <c r="I20" s="8">
        <v>40.69</v>
      </c>
      <c r="J20" s="9">
        <f t="shared" si="2"/>
        <v>1.0398671096345513</v>
      </c>
      <c r="K20" s="8">
        <v>44.35</v>
      </c>
      <c r="L20" s="9">
        <f t="shared" si="3"/>
        <v>1.0899483902678793</v>
      </c>
      <c r="M20" s="57"/>
      <c r="N20" s="28"/>
      <c r="Q20"/>
      <c r="R20"/>
      <c r="S20"/>
      <c r="T20"/>
      <c r="U20"/>
      <c r="V20"/>
      <c r="W20"/>
      <c r="X20"/>
      <c r="Y20"/>
    </row>
    <row r="21" spans="1:25" ht="40.5" customHeight="1" x14ac:dyDescent="0.25">
      <c r="A21" s="31">
        <v>3</v>
      </c>
      <c r="B21" s="41" t="s">
        <v>9</v>
      </c>
      <c r="C21" s="42"/>
      <c r="D21" s="43"/>
      <c r="E21" s="11" t="s">
        <v>35</v>
      </c>
      <c r="F21" s="5" t="s">
        <v>34</v>
      </c>
      <c r="G21" s="6" t="s">
        <v>7</v>
      </c>
      <c r="H21" s="8">
        <v>10.14</v>
      </c>
      <c r="I21" s="8">
        <v>10.54</v>
      </c>
      <c r="J21" s="9">
        <f t="shared" si="0"/>
        <v>1.0394477317554238</v>
      </c>
      <c r="K21" s="8">
        <v>11.48</v>
      </c>
      <c r="L21" s="9">
        <f t="shared" si="1"/>
        <v>1.0891840607210628</v>
      </c>
      <c r="M21" s="10" t="s">
        <v>59</v>
      </c>
      <c r="N21" s="11" t="s">
        <v>35</v>
      </c>
      <c r="Q21"/>
      <c r="R21"/>
      <c r="S21"/>
      <c r="T21"/>
      <c r="U21"/>
      <c r="V21"/>
      <c r="W21"/>
      <c r="X21"/>
      <c r="Y21"/>
    </row>
    <row r="22" spans="1:25" ht="38.25" x14ac:dyDescent="0.25">
      <c r="A22" s="33"/>
      <c r="B22" s="44"/>
      <c r="C22" s="45"/>
      <c r="D22" s="46"/>
      <c r="E22" s="25" t="s">
        <v>67</v>
      </c>
      <c r="F22" s="5" t="s">
        <v>34</v>
      </c>
      <c r="G22" s="6" t="s">
        <v>7</v>
      </c>
      <c r="H22" s="8">
        <v>39.130000000000003</v>
      </c>
      <c r="I22" s="8">
        <v>40.69</v>
      </c>
      <c r="J22" s="9">
        <f t="shared" si="0"/>
        <v>1.0398671096345513</v>
      </c>
      <c r="K22" s="8">
        <v>44.35</v>
      </c>
      <c r="L22" s="9">
        <f t="shared" si="1"/>
        <v>1.0899483902678793</v>
      </c>
      <c r="M22" s="10" t="s">
        <v>57</v>
      </c>
      <c r="N22" s="25" t="s">
        <v>67</v>
      </c>
      <c r="Q22"/>
      <c r="R22"/>
      <c r="S22"/>
      <c r="T22"/>
      <c r="U22"/>
      <c r="V22"/>
      <c r="W22"/>
      <c r="X22"/>
      <c r="Y22"/>
    </row>
    <row r="23" spans="1:25" ht="38.25" x14ac:dyDescent="0.25">
      <c r="A23" s="32"/>
      <c r="B23" s="47"/>
      <c r="C23" s="48"/>
      <c r="D23" s="49"/>
      <c r="E23" s="11" t="s">
        <v>37</v>
      </c>
      <c r="F23" s="11" t="s">
        <v>36</v>
      </c>
      <c r="G23" s="6" t="s">
        <v>7</v>
      </c>
      <c r="H23" s="8">
        <v>94.78</v>
      </c>
      <c r="I23" s="8">
        <v>111.61</v>
      </c>
      <c r="J23" s="9">
        <f t="shared" si="0"/>
        <v>1.1775691074066259</v>
      </c>
      <c r="K23" s="8">
        <v>121.66</v>
      </c>
      <c r="L23" s="9">
        <f t="shared" si="1"/>
        <v>1.0900456948302124</v>
      </c>
      <c r="M23" s="10" t="s">
        <v>58</v>
      </c>
      <c r="N23" s="11" t="s">
        <v>37</v>
      </c>
      <c r="Q23"/>
      <c r="R23"/>
      <c r="S23"/>
      <c r="T23"/>
      <c r="U23"/>
      <c r="V23"/>
      <c r="W23"/>
      <c r="X23"/>
      <c r="Y23"/>
    </row>
    <row r="24" spans="1:25" ht="38.25" x14ac:dyDescent="0.25">
      <c r="A24" s="31">
        <v>4</v>
      </c>
      <c r="B24" s="34" t="s">
        <v>10</v>
      </c>
      <c r="C24" s="35"/>
      <c r="D24" s="36"/>
      <c r="E24" s="25" t="s">
        <v>67</v>
      </c>
      <c r="F24" s="5" t="s">
        <v>34</v>
      </c>
      <c r="G24" s="6" t="s">
        <v>7</v>
      </c>
      <c r="H24" s="8">
        <v>42.29</v>
      </c>
      <c r="I24" s="8">
        <v>43.98</v>
      </c>
      <c r="J24" s="9">
        <f t="shared" si="0"/>
        <v>1.0399621659966896</v>
      </c>
      <c r="K24" s="8">
        <v>47.94</v>
      </c>
      <c r="L24" s="9">
        <f t="shared" si="1"/>
        <v>1.0900409276944065</v>
      </c>
      <c r="M24" s="10" t="s">
        <v>65</v>
      </c>
      <c r="N24" s="25" t="s">
        <v>67</v>
      </c>
    </row>
    <row r="25" spans="1:25" ht="38.25" x14ac:dyDescent="0.25">
      <c r="A25" s="32"/>
      <c r="B25" s="37"/>
      <c r="C25" s="38"/>
      <c r="D25" s="39"/>
      <c r="E25" s="11" t="s">
        <v>37</v>
      </c>
      <c r="F25" s="11" t="s">
        <v>36</v>
      </c>
      <c r="G25" s="6" t="s">
        <v>7</v>
      </c>
      <c r="H25" s="8">
        <v>177.74</v>
      </c>
      <c r="I25" s="8">
        <v>184.85</v>
      </c>
      <c r="J25" s="9">
        <f t="shared" si="0"/>
        <v>1.0400022504782265</v>
      </c>
      <c r="K25" s="22">
        <v>201.48</v>
      </c>
      <c r="L25" s="9">
        <f t="shared" si="1"/>
        <v>1.0899648363538004</v>
      </c>
      <c r="M25" s="10" t="s">
        <v>48</v>
      </c>
      <c r="N25" s="11" t="s">
        <v>37</v>
      </c>
    </row>
    <row r="26" spans="1:25" ht="18" customHeight="1" x14ac:dyDescent="0.25">
      <c r="A26" s="31">
        <v>5</v>
      </c>
      <c r="B26" s="62" t="s">
        <v>19</v>
      </c>
      <c r="C26" s="62"/>
      <c r="D26" s="14" t="s">
        <v>18</v>
      </c>
      <c r="E26" s="27" t="s">
        <v>11</v>
      </c>
      <c r="F26" s="27" t="s">
        <v>38</v>
      </c>
      <c r="G26" s="6" t="s">
        <v>12</v>
      </c>
      <c r="H26" s="8">
        <v>1.98</v>
      </c>
      <c r="I26" s="8">
        <v>2.09</v>
      </c>
      <c r="J26" s="9">
        <f t="shared" si="0"/>
        <v>1.0555555555555556</v>
      </c>
      <c r="K26" s="8">
        <v>2.2799999999999998</v>
      </c>
      <c r="L26" s="9">
        <f t="shared" si="1"/>
        <v>1.0909090909090908</v>
      </c>
      <c r="M26" s="53" t="s">
        <v>47</v>
      </c>
      <c r="N26" s="30" t="s">
        <v>68</v>
      </c>
    </row>
    <row r="27" spans="1:25" ht="23.25" customHeight="1" x14ac:dyDescent="0.25">
      <c r="A27" s="33"/>
      <c r="B27" s="62"/>
      <c r="C27" s="62"/>
      <c r="D27" s="14" t="s">
        <v>20</v>
      </c>
      <c r="E27" s="40"/>
      <c r="F27" s="40"/>
      <c r="G27" s="6" t="s">
        <v>12</v>
      </c>
      <c r="H27" s="8">
        <v>3.2</v>
      </c>
      <c r="I27" s="8">
        <v>3.36</v>
      </c>
      <c r="J27" s="9">
        <f t="shared" si="0"/>
        <v>1.0499999999999998</v>
      </c>
      <c r="K27" s="8">
        <v>3.66</v>
      </c>
      <c r="L27" s="9">
        <f t="shared" si="1"/>
        <v>1.0892857142857144</v>
      </c>
      <c r="M27" s="61"/>
      <c r="N27" s="30"/>
    </row>
    <row r="28" spans="1:25" x14ac:dyDescent="0.25">
      <c r="A28" s="33"/>
      <c r="B28" s="62" t="s">
        <v>21</v>
      </c>
      <c r="C28" s="62"/>
      <c r="D28" s="14" t="s">
        <v>18</v>
      </c>
      <c r="E28" s="40"/>
      <c r="F28" s="40"/>
      <c r="G28" s="6" t="s">
        <v>12</v>
      </c>
      <c r="H28" s="8">
        <v>2.83</v>
      </c>
      <c r="I28" s="8">
        <v>2.98</v>
      </c>
      <c r="J28" s="9">
        <f t="shared" si="0"/>
        <v>1.0530035335689045</v>
      </c>
      <c r="K28" s="8">
        <v>3.25</v>
      </c>
      <c r="L28" s="9">
        <f t="shared" si="1"/>
        <v>1.0906040268456376</v>
      </c>
      <c r="M28" s="61"/>
      <c r="N28" s="30" t="s">
        <v>37</v>
      </c>
    </row>
    <row r="29" spans="1:25" ht="22.5" customHeight="1" x14ac:dyDescent="0.25">
      <c r="A29" s="32"/>
      <c r="B29" s="62"/>
      <c r="C29" s="62"/>
      <c r="D29" s="14" t="s">
        <v>20</v>
      </c>
      <c r="E29" s="28"/>
      <c r="F29" s="28"/>
      <c r="G29" s="6" t="s">
        <v>12</v>
      </c>
      <c r="H29" s="8">
        <v>4.57</v>
      </c>
      <c r="I29" s="8">
        <v>4.8</v>
      </c>
      <c r="J29" s="9">
        <f t="shared" si="0"/>
        <v>1.0503282275711159</v>
      </c>
      <c r="K29" s="8">
        <v>5.23</v>
      </c>
      <c r="L29" s="9">
        <f t="shared" si="1"/>
        <v>1.0895833333333336</v>
      </c>
      <c r="M29" s="54"/>
      <c r="N29" s="30"/>
    </row>
    <row r="30" spans="1:25" ht="38.25" x14ac:dyDescent="0.25">
      <c r="A30" s="31">
        <v>6</v>
      </c>
      <c r="B30" s="41" t="s">
        <v>22</v>
      </c>
      <c r="C30" s="43"/>
      <c r="D30" s="15" t="s">
        <v>23</v>
      </c>
      <c r="E30" s="27" t="s">
        <v>13</v>
      </c>
      <c r="F30" s="27" t="s">
        <v>36</v>
      </c>
      <c r="G30" s="5" t="s">
        <v>14</v>
      </c>
      <c r="H30" s="8" t="s">
        <v>39</v>
      </c>
      <c r="I30" s="8"/>
      <c r="J30" s="9"/>
      <c r="K30" s="8">
        <v>57.58</v>
      </c>
      <c r="L30" s="9"/>
      <c r="M30" s="55" t="s">
        <v>62</v>
      </c>
      <c r="N30" s="27" t="s">
        <v>37</v>
      </c>
    </row>
    <row r="31" spans="1:25" ht="51" x14ac:dyDescent="0.25">
      <c r="A31" s="33"/>
      <c r="B31" s="44"/>
      <c r="C31" s="46"/>
      <c r="D31" s="15" t="s">
        <v>63</v>
      </c>
      <c r="E31" s="40"/>
      <c r="F31" s="40"/>
      <c r="G31" s="5" t="s">
        <v>14</v>
      </c>
      <c r="H31" s="8">
        <v>42.44</v>
      </c>
      <c r="I31" s="8">
        <v>44.14</v>
      </c>
      <c r="J31" s="9">
        <f t="shared" si="0"/>
        <v>1.0400565504241281</v>
      </c>
      <c r="K31" s="24">
        <v>47.89</v>
      </c>
      <c r="L31" s="9">
        <f t="shared" si="1"/>
        <v>1.0849569551427276</v>
      </c>
      <c r="M31" s="56"/>
      <c r="N31" s="40"/>
    </row>
    <row r="32" spans="1:25" ht="38.25" x14ac:dyDescent="0.25">
      <c r="A32" s="29">
        <v>7</v>
      </c>
      <c r="B32" s="26" t="s">
        <v>42</v>
      </c>
      <c r="C32" s="26"/>
      <c r="D32" s="26"/>
      <c r="E32" s="16" t="s">
        <v>43</v>
      </c>
      <c r="F32" s="16" t="s">
        <v>34</v>
      </c>
      <c r="G32" s="6" t="s">
        <v>7</v>
      </c>
      <c r="H32" s="17">
        <v>1548.36</v>
      </c>
      <c r="I32" s="17">
        <v>1898.15</v>
      </c>
      <c r="J32" s="9">
        <f t="shared" si="0"/>
        <v>1.2259099950915808</v>
      </c>
      <c r="K32" s="23">
        <v>2068.9699999999998</v>
      </c>
      <c r="L32" s="9">
        <f t="shared" si="1"/>
        <v>1.0899928878118166</v>
      </c>
      <c r="M32" s="18" t="s">
        <v>60</v>
      </c>
      <c r="N32" s="16" t="s">
        <v>69</v>
      </c>
    </row>
    <row r="33" spans="1:14" ht="38.25" x14ac:dyDescent="0.25">
      <c r="A33" s="29"/>
      <c r="B33" s="26"/>
      <c r="C33" s="26"/>
      <c r="D33" s="26"/>
      <c r="E33" s="16" t="s">
        <v>44</v>
      </c>
      <c r="F33" s="16" t="s">
        <v>36</v>
      </c>
      <c r="G33" s="6" t="s">
        <v>7</v>
      </c>
      <c r="H33" s="17">
        <v>2213.5</v>
      </c>
      <c r="I33" s="17">
        <v>2302.0300000000002</v>
      </c>
      <c r="J33" s="9">
        <f t="shared" si="0"/>
        <v>1.0399954822679016</v>
      </c>
      <c r="K33" s="23">
        <v>2584.75</v>
      </c>
      <c r="L33" s="9">
        <f>K33/I33</f>
        <v>1.1228133430059555</v>
      </c>
      <c r="M33" s="18" t="s">
        <v>66</v>
      </c>
      <c r="N33" s="16" t="s">
        <v>37</v>
      </c>
    </row>
    <row r="34" spans="1:14" ht="28.5" customHeight="1" x14ac:dyDescent="0.25">
      <c r="A34" s="31">
        <v>8</v>
      </c>
      <c r="B34" s="41" t="s">
        <v>24</v>
      </c>
      <c r="C34" s="43"/>
      <c r="D34" s="58" t="s">
        <v>25</v>
      </c>
      <c r="E34" s="68"/>
      <c r="F34" s="69"/>
      <c r="G34" s="69"/>
      <c r="H34" s="69"/>
      <c r="I34" s="69"/>
      <c r="J34" s="70"/>
      <c r="K34" s="71" t="s">
        <v>71</v>
      </c>
      <c r="L34" s="9"/>
      <c r="M34" s="53" t="s">
        <v>70</v>
      </c>
      <c r="N34" s="27" t="s">
        <v>67</v>
      </c>
    </row>
    <row r="35" spans="1:14" ht="25.5" x14ac:dyDescent="0.25">
      <c r="A35" s="32"/>
      <c r="B35" s="47"/>
      <c r="C35" s="49"/>
      <c r="D35" s="59"/>
      <c r="E35" s="16" t="s">
        <v>40</v>
      </c>
      <c r="F35" s="16" t="s">
        <v>38</v>
      </c>
      <c r="G35" s="6" t="s">
        <v>27</v>
      </c>
      <c r="H35" s="17">
        <v>779.43</v>
      </c>
      <c r="I35" s="17">
        <v>779.43</v>
      </c>
      <c r="J35" s="9">
        <f t="shared" ref="J35" si="4">I35/H35</f>
        <v>1</v>
      </c>
      <c r="K35" s="23">
        <v>849.58</v>
      </c>
      <c r="L35" s="9">
        <f t="shared" ref="L35" si="5">K35/I35</f>
        <v>1.0900016678855062</v>
      </c>
      <c r="M35" s="54"/>
      <c r="N35" s="28"/>
    </row>
    <row r="36" spans="1:14" x14ac:dyDescent="0.25">
      <c r="A36"/>
      <c r="B36"/>
      <c r="C36"/>
      <c r="D36"/>
      <c r="E36"/>
      <c r="F36"/>
    </row>
    <row r="37" spans="1:14" x14ac:dyDescent="0.25">
      <c r="A37"/>
      <c r="B37"/>
      <c r="C37"/>
      <c r="D37"/>
      <c r="E37"/>
      <c r="F37"/>
    </row>
    <row r="38" spans="1:14" x14ac:dyDescent="0.25">
      <c r="A38"/>
      <c r="B38"/>
      <c r="C38"/>
      <c r="D38"/>
      <c r="E38"/>
      <c r="F38"/>
    </row>
    <row r="39" spans="1:14" x14ac:dyDescent="0.25">
      <c r="A39"/>
      <c r="B39"/>
      <c r="C39"/>
      <c r="D39"/>
      <c r="E39"/>
      <c r="F39"/>
    </row>
    <row r="40" spans="1:14" x14ac:dyDescent="0.25">
      <c r="A40"/>
      <c r="B40"/>
      <c r="C40"/>
      <c r="D40"/>
      <c r="E40"/>
      <c r="F40"/>
    </row>
    <row r="41" spans="1:14" x14ac:dyDescent="0.25">
      <c r="A41"/>
      <c r="B41"/>
      <c r="C41"/>
      <c r="D41"/>
      <c r="E41"/>
      <c r="F41"/>
    </row>
    <row r="42" spans="1:14" x14ac:dyDescent="0.25">
      <c r="A42"/>
      <c r="B42"/>
      <c r="C42"/>
      <c r="D42"/>
      <c r="E42"/>
      <c r="F42"/>
    </row>
    <row r="43" spans="1:14" x14ac:dyDescent="0.25">
      <c r="A43"/>
      <c r="B43"/>
      <c r="C43"/>
      <c r="D43"/>
      <c r="E43"/>
      <c r="F43"/>
    </row>
    <row r="44" spans="1:14" x14ac:dyDescent="0.25">
      <c r="A44"/>
      <c r="B44"/>
      <c r="C44"/>
      <c r="D44"/>
      <c r="E44"/>
      <c r="F44"/>
    </row>
    <row r="45" spans="1:14" x14ac:dyDescent="0.25">
      <c r="A45"/>
      <c r="B45"/>
      <c r="C45"/>
      <c r="D45"/>
      <c r="E45"/>
      <c r="F45"/>
      <c r="N45" s="2"/>
    </row>
  </sheetData>
  <mergeCells count="65">
    <mergeCell ref="A34:A35"/>
    <mergeCell ref="B34:C35"/>
    <mergeCell ref="M34:M35"/>
    <mergeCell ref="N34:N35"/>
    <mergeCell ref="D34:D35"/>
    <mergeCell ref="E34:J34"/>
    <mergeCell ref="B2:N2"/>
    <mergeCell ref="M6:M7"/>
    <mergeCell ref="M26:M29"/>
    <mergeCell ref="B28:C29"/>
    <mergeCell ref="E13:E14"/>
    <mergeCell ref="M13:M14"/>
    <mergeCell ref="N15:N16"/>
    <mergeCell ref="N17:N18"/>
    <mergeCell ref="B26:C27"/>
    <mergeCell ref="N13:N14"/>
    <mergeCell ref="F13:F14"/>
    <mergeCell ref="B3:N3"/>
    <mergeCell ref="B4:N4"/>
    <mergeCell ref="H6:J6"/>
    <mergeCell ref="K6:L6"/>
    <mergeCell ref="B6:D7"/>
    <mergeCell ref="E6:E7"/>
    <mergeCell ref="G6:G7"/>
    <mergeCell ref="N6:N7"/>
    <mergeCell ref="F6:F7"/>
    <mergeCell ref="A6:A7"/>
    <mergeCell ref="F17:F18"/>
    <mergeCell ref="M15:M16"/>
    <mergeCell ref="M17:M18"/>
    <mergeCell ref="F15:F16"/>
    <mergeCell ref="M19:M20"/>
    <mergeCell ref="B30:C31"/>
    <mergeCell ref="E30:E31"/>
    <mergeCell ref="M30:M31"/>
    <mergeCell ref="N30:N31"/>
    <mergeCell ref="B11:D11"/>
    <mergeCell ref="A8:A12"/>
    <mergeCell ref="B8:D8"/>
    <mergeCell ref="B12:D12"/>
    <mergeCell ref="B9:D9"/>
    <mergeCell ref="B15:C16"/>
    <mergeCell ref="B17:C18"/>
    <mergeCell ref="E15:E16"/>
    <mergeCell ref="E17:E18"/>
    <mergeCell ref="B10:D10"/>
    <mergeCell ref="A13:A20"/>
    <mergeCell ref="E26:E29"/>
    <mergeCell ref="B13:C14"/>
    <mergeCell ref="B19:C20"/>
    <mergeCell ref="F19:F20"/>
    <mergeCell ref="B32:D33"/>
    <mergeCell ref="A32:A33"/>
    <mergeCell ref="E19:E20"/>
    <mergeCell ref="N26:N27"/>
    <mergeCell ref="N28:N29"/>
    <mergeCell ref="A21:A23"/>
    <mergeCell ref="B24:D25"/>
    <mergeCell ref="A24:A25"/>
    <mergeCell ref="F26:F29"/>
    <mergeCell ref="F30:F31"/>
    <mergeCell ref="A26:A29"/>
    <mergeCell ref="A30:A31"/>
    <mergeCell ref="N19:N20"/>
    <mergeCell ref="B21:D23"/>
  </mergeCells>
  <pageMargins left="0.39370078740157483" right="0.23622047244094491" top="0.18" bottom="0.18" header="0.17" footer="0.28999999999999998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:L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Тарифы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2023-02-08T02:51:40Z</dcterms:modified>
</cp:coreProperties>
</file>